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5195" windowHeight="1252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Лист1!$8:$10</definedName>
    <definedName name="_xlnm.Print_Area" localSheetId="0">Лист1!$A$1:$S$120</definedName>
  </definedNames>
  <calcPr calcId="124519" fullCalcOnLoad="1"/>
</workbook>
</file>

<file path=xl/calcChain.xml><?xml version="1.0" encoding="utf-8"?>
<calcChain xmlns="http://schemas.openxmlformats.org/spreadsheetml/2006/main">
  <c r="O21" i="1"/>
  <c r="O20"/>
  <c r="O118"/>
  <c r="O119"/>
  <c r="O113"/>
  <c r="O107"/>
  <c r="O104"/>
  <c r="O93"/>
  <c r="P25"/>
  <c r="Q25"/>
  <c r="R25"/>
  <c r="R120"/>
  <c r="S25"/>
  <c r="O16"/>
  <c r="O22"/>
  <c r="O23"/>
  <c r="O24"/>
  <c r="O19"/>
  <c r="O18"/>
  <c r="O25" s="1"/>
  <c r="O120" s="1"/>
  <c r="O17"/>
  <c r="O90"/>
  <c r="O89"/>
  <c r="O88"/>
  <c r="O87"/>
  <c r="O86"/>
  <c r="O85"/>
  <c r="O80"/>
  <c r="O83"/>
  <c r="O49"/>
  <c r="O45"/>
  <c r="O29"/>
  <c r="O28"/>
  <c r="O30"/>
  <c r="P30"/>
  <c r="P120" s="1"/>
  <c r="Q30"/>
  <c r="Q120" s="1"/>
  <c r="R30"/>
  <c r="S30"/>
  <c r="S120" s="1"/>
  <c r="O35"/>
  <c r="O34"/>
  <c r="O33"/>
  <c r="O41"/>
  <c r="O38"/>
  <c r="O97"/>
</calcChain>
</file>

<file path=xl/sharedStrings.xml><?xml version="1.0" encoding="utf-8"?>
<sst xmlns="http://schemas.openxmlformats.org/spreadsheetml/2006/main" count="377" uniqueCount="265">
  <si>
    <t>Ответственный исполнитель</t>
  </si>
  <si>
    <t>Наименование муниципальной программы, в которую включено мероприятие</t>
  </si>
  <si>
    <t>Период реализации</t>
  </si>
  <si>
    <t>Территория реализации</t>
  </si>
  <si>
    <t>№</t>
  </si>
  <si>
    <t xml:space="preserve">ПРИЛОЖЕНИЕ </t>
  </si>
  <si>
    <t>Плановое значение показателя</t>
  </si>
  <si>
    <t>2019 г.</t>
  </si>
  <si>
    <t>2020 г.</t>
  </si>
  <si>
    <t>2021 г.</t>
  </si>
  <si>
    <t>2025 г.</t>
  </si>
  <si>
    <t>Наименование показателя, единица измерения</t>
  </si>
  <si>
    <t>Всего</t>
  </si>
  <si>
    <t>В том числе средства</t>
  </si>
  <si>
    <t>ФБ</t>
  </si>
  <si>
    <t>РБ</t>
  </si>
  <si>
    <t>МБ</t>
  </si>
  <si>
    <t>ВБ</t>
  </si>
  <si>
    <t>Финансовое обеспечение реализации мероприятия, тыс. руб.</t>
  </si>
  <si>
    <t>Наименование и содержание мероприятия</t>
  </si>
  <si>
    <t>1.1.1.1</t>
  </si>
  <si>
    <t>1.1.1.2</t>
  </si>
  <si>
    <t>2022 г.</t>
  </si>
  <si>
    <t>2023 г.</t>
  </si>
  <si>
    <t>2024 г.</t>
  </si>
  <si>
    <t>1.1.1.3</t>
  </si>
  <si>
    <t>Показатель и его целевое значение, ожидаемый результат реализации мероприятия</t>
  </si>
  <si>
    <t>Задача 1.1.1.Развитие и повышение качества человеческого капитала</t>
  </si>
  <si>
    <t>Развитие дошкольного образования</t>
  </si>
  <si>
    <t xml:space="preserve">2019-2025 </t>
  </si>
  <si>
    <t>Развитие общего образования</t>
  </si>
  <si>
    <t>1.1.1.6</t>
  </si>
  <si>
    <t>1.1.1.5</t>
  </si>
  <si>
    <t>Направление 2.Развитие физической культуры и спорта</t>
  </si>
  <si>
    <t>1.1.2.1</t>
  </si>
  <si>
    <t>Участие в межрегиональных, республиканских, межрайонных мероприятиях</t>
  </si>
  <si>
    <t>Цель 1.1.2. 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</si>
  <si>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2019-2021</t>
  </si>
  <si>
    <t>Направление 3. Развитие сферы культуры</t>
  </si>
  <si>
    <t>Цель 1.1.3.  Обеспечение творческого и обеспечение культурного развития личности, участие населения в культурной жизни муниципального образования</t>
  </si>
  <si>
    <t>1.1.3.1</t>
  </si>
  <si>
    <t>Направление 4. Развитие молодёжной политики</t>
  </si>
  <si>
    <t>Цель 1.1.4.  Формирование системы социальной самореализации и профессионального самоопределения молодежи, развитие потенциала молодежи</t>
  </si>
  <si>
    <t>1.1.4.1</t>
  </si>
  <si>
    <t>Задача 2.1  Создание комфортной среды для жизни населения муниципального образования</t>
  </si>
  <si>
    <t>Общая площадь введенного в эксплуатацию жилья с учетом индивидуального жилищного строительства,кв.м.</t>
  </si>
  <si>
    <t>2.1.3.1</t>
  </si>
  <si>
    <t>Удовлетворенность качеством автомобильных дорог,%</t>
  </si>
  <si>
    <t>2.1.4.1</t>
  </si>
  <si>
    <t>2.1.4.2</t>
  </si>
  <si>
    <t>2019-2025</t>
  </si>
  <si>
    <t>Направление 1  Малое и среднее предпринимательство</t>
  </si>
  <si>
    <t>Цель  3.1.1 Содействие развитию малого и среднего предпринимательства</t>
  </si>
  <si>
    <t>3.1.1.1</t>
  </si>
  <si>
    <t>3.1.1.2</t>
  </si>
  <si>
    <t>3.1.1.3</t>
  </si>
  <si>
    <t>3.1.1.4</t>
  </si>
  <si>
    <t>3.1.1.5</t>
  </si>
  <si>
    <t>Цель 3.1.2  Развитие сельского хозяйства, повышение объемов производства и эффективности использования земельных ресурсов</t>
  </si>
  <si>
    <t>Поддержка создания, расширения или модернизации материально-технической базы сельскохозяйственных кооперативов</t>
  </si>
  <si>
    <t>Направление 3  Управление муниципальным имуществом и земельными ресурсами</t>
  </si>
  <si>
    <t>Цель 3.1.3  Повышение качества управления муниципальным имуществом и земельными участками, находящимися в муниципальной собственности</t>
  </si>
  <si>
    <t>3.1.3.1</t>
  </si>
  <si>
    <t>3.1.3.2</t>
  </si>
  <si>
    <t>3.1.3.3</t>
  </si>
  <si>
    <t>Задача 4.1 Территория эффективного управления</t>
  </si>
  <si>
    <t>Направление 1 Управление муниципальными финансами</t>
  </si>
  <si>
    <t>Цель 4.1.1  Повышение качества управления муниципальными финансами</t>
  </si>
  <si>
    <t>4.1.1.1</t>
  </si>
  <si>
    <t>Направление 2  Повышение Эффективности муниципального управления</t>
  </si>
  <si>
    <t>4.1.2.1</t>
  </si>
  <si>
    <t xml:space="preserve">Участие в софинансировании дополнительного профессионального образования (профессиональной переподготовки и повышения квалификации) муниципальных служащих и лиц, замещающих муниципальные должности на постоянной основе
(финансирование командировочных расходов)
</t>
  </si>
  <si>
    <t>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 (не менее),человек</t>
  </si>
  <si>
    <t>4.1.2.2</t>
  </si>
  <si>
    <t>ИТОГО:</t>
  </si>
  <si>
    <t>УТВЕРЖДЕНО</t>
  </si>
  <si>
    <t>х</t>
  </si>
  <si>
    <t>1.1.1.4</t>
  </si>
  <si>
    <t>1.1.1.7</t>
  </si>
  <si>
    <t>1.1.1.8</t>
  </si>
  <si>
    <t>Число посетителей муниципальных библиотек, тыс. чел.</t>
  </si>
  <si>
    <t>Цель 1.1.5.  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</si>
  <si>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1.1.5.1</t>
  </si>
  <si>
    <t xml:space="preserve">Участие в программе «Поддержка начинающих фермеров в Республике Мордовия»  
</t>
  </si>
  <si>
    <t>Участие в программе «Развитие семейных животноводческих ферм на базе крестьянских (фермерских) хозяйств в Республике Мордовия»</t>
  </si>
  <si>
    <t>Стимулирование обучения и закрепления молодых специалистов в сельскохозяйственном производстве</t>
  </si>
  <si>
    <t>Приобретение с/х техники и оборудования, приобретение минеральных удобрений</t>
  </si>
  <si>
    <t>Постановка на кадастровый учет земельных участков</t>
  </si>
  <si>
    <t>Оценка рыночной стоимости</t>
  </si>
  <si>
    <t>Цель 4.1.2  Повышение эффективности деятельности органов местного самоуправления</t>
  </si>
  <si>
    <t>Кадошкинский муниципальный район</t>
  </si>
  <si>
    <r>
      <t>Стратегический приоритет (приоритетное направление развития):</t>
    </r>
    <r>
      <rPr>
        <b/>
        <i/>
        <sz val="12"/>
        <rFont val="Times New Roman"/>
        <family val="1"/>
        <charset val="204"/>
      </rPr>
      <t xml:space="preserve">«Основные направления развития человеческого капитала и социальной сферы  Кадошкинского муниципального района» </t>
    </r>
  </si>
  <si>
    <t xml:space="preserve">Направление 1. Повышение доступности и качества образования </t>
  </si>
  <si>
    <t>Обеспеченность детей дошкольного возраста местами в дошкольных образовательных организациях,кол-во мест на 1000 детей в возрасте от 0 до 7 лет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</si>
  <si>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 (%)</t>
  </si>
  <si>
    <t xml:space="preserve"> Капитальный ремонт детского сада «Теремок» (120 мест) </t>
  </si>
  <si>
    <t>Капитальный ремонт пищеблока, групповых комнат МБДОУ "Теремок" (120мест)</t>
  </si>
  <si>
    <t xml:space="preserve"> Капитальный ремонт ограждения МБО "Кадошкинская СОШ"(600мест)</t>
  </si>
  <si>
    <t>Адашевское сельское поселение</t>
  </si>
  <si>
    <t>Латышовское сельское поселение</t>
  </si>
  <si>
    <t>Кадошкинское городское поселение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</si>
  <si>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 (%)</t>
  </si>
  <si>
    <t>Направление 5. Развитие деятельности социально ориентированных некоммерческих организаций</t>
  </si>
  <si>
    <t>Повышение активности общественных объединений, некоммерческих организаций в процессе решения социально-значимых проблем в районе</t>
  </si>
  <si>
    <t>Участие граждан в мероприятиях по патриотическому воспитанию (от общей численности населения Кадошкинского муниципального района)</t>
  </si>
  <si>
    <t>Заместитель Главы- начальник финансового управления Н.Р.Уторова</t>
  </si>
  <si>
    <t>Цель 1.1.1  Обеспечение населения качественным, комфортным и доступным жильем</t>
  </si>
  <si>
    <t xml:space="preserve">Направление 2   Повышение качества предоставления транспортных услуг населению, развитие транспортной инфраструктуры </t>
  </si>
  <si>
    <t>Выплата субсидии социально ориентированным некоммерческим организациям ,ед.</t>
  </si>
  <si>
    <t>Цель 2.1.1  Развитие современной и эффективной автомобильно-дорожной инфраструктуры</t>
  </si>
  <si>
    <t>Капитальный ремонт автодороги по ул. Блинкова в р.п. Кадошкино</t>
  </si>
  <si>
    <t>Капитальный ремонт тротуара по ул. Октябрьская от ул. Первомайская до ул. Кесселя в р.п. Кадошкино</t>
  </si>
  <si>
    <t>Строительство автодороги по ул. 40 лет Октября в с. Пушкино</t>
  </si>
  <si>
    <t>Строительство автодороги от с. Глушково до кладбища</t>
  </si>
  <si>
    <t>Реконструкция участка автодороги ул. Болдина в р.п. Кадошкино</t>
  </si>
  <si>
    <t>Строительство автодороги до с. Насакан Потьма</t>
  </si>
  <si>
    <t>Строительство автодороги по ул. Школьная, с. Нагаево</t>
  </si>
  <si>
    <t>Капитальный ремонт автодороги ул. Гражданская, р.п. Кадошкино</t>
  </si>
  <si>
    <t>Строительство автодороги ул. Юбилейная, р.п. Кадошкино</t>
  </si>
  <si>
    <t>Капитальный ремонт дворовых территорий, п. Кадошкино, ул. Светотехническая, д. 28, д. 30, д. 32</t>
  </si>
  <si>
    <t>Содержание автодорог</t>
  </si>
  <si>
    <t>2.1.1.1</t>
  </si>
  <si>
    <t>2.1.1.2</t>
  </si>
  <si>
    <t>2.1.1.3</t>
  </si>
  <si>
    <t>2.1.1.4</t>
  </si>
  <si>
    <t>2.1.1.5</t>
  </si>
  <si>
    <t>2.1.1.6</t>
  </si>
  <si>
    <t>2.1.1.7</t>
  </si>
  <si>
    <t>2.1.1.8</t>
  </si>
  <si>
    <t>2.1.1.9</t>
  </si>
  <si>
    <t>2.1.1.10</t>
  </si>
  <si>
    <t>2.1.1.11</t>
  </si>
  <si>
    <t>Направление 2.  Повышение уровня безопасности жизни населения</t>
  </si>
  <si>
    <t>Проведение противопожарных мероприятий в муниципальных образовательных учреждениях, учреждениях культуры и спорта Кадошкинского муниципального района   (огнезащитная обработка чердачных помещений, экспертиза качества, приобретение и заправка огнетушителей, замена пожарных рукавов, монтаж пожарных линейных дымовых извещателей, составление ПСД на монтаж пожарных лестниц и их установка, испытание пожарных лестниц, установка дверей эвакуационного выхода, монтаж пожарной сигнализации, замена полов на путях эвакуации, приобретение расходных материалов на проведение противопожарных мероприятий).
Обеспечение дублирования сигнала о срабатывании систем пожарной безопасности в зданиях школ, д/садов и учреждениях дополнительного образования Кадошкинского муниципального района, обслуживание установленных систем</t>
  </si>
  <si>
    <t>Закупка оборудования для ЕДДС(%)</t>
  </si>
  <si>
    <t xml:space="preserve">Цель 2.1.3   Безопасность населения </t>
  </si>
  <si>
    <t xml:space="preserve">Цель 2.1.4  Создание безопасных и комфортных условий  проживания населения </t>
  </si>
  <si>
    <t>Муниципальная программа Кадошкинского муниципального района «Доступная среда» на 2015-2021 годы</t>
  </si>
  <si>
    <t>Формирование условий устойчивого развития доступной среды для инвалидов и других маломобильных групп населения в Кадошкинском муниципальном районе Республике Мордовия;
сбор и систематизация информации о доступности объектов социальной инфраструктуры и услуг в приоритетных сферах жизнедеятельности инвалидов и других маломобильных групп населения в Кадошкинском муниципальном районе  Республике Мордовия;
 формирование условий доступности приоритетных объектов и услуг в приоритетных сферах жизнедеятельности инвалидов и других маломобильных групп населения</t>
  </si>
  <si>
    <t>Комплексная программа «Профилактика безнадзорности и правонарушений несовершеннолетних на территории Кадошкинского муниципального района Республики Мордовия на 2015-2020 годы»</t>
  </si>
  <si>
    <t>2.1.4.3</t>
  </si>
  <si>
    <t>2.1.4.4</t>
  </si>
  <si>
    <t>Комплексная программа по усилению борьбы
с преступностью и профилактике правонарушений 
на 2017 - 2019 годы</t>
  </si>
  <si>
    <t>2.1.4.5</t>
  </si>
  <si>
    <t xml:space="preserve">Управление экономического анализа и торговли 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</si>
  <si>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 (%)</t>
  </si>
  <si>
    <t>Направление 2  Стимулирование инвестиционной активности</t>
  </si>
  <si>
    <t xml:space="preserve">Муниципальная программа 
«Экономическое развитие  Кадошкинского муниципального района 
Республики Мордовия до 2025 года»
</t>
  </si>
  <si>
    <t>Продукция сельского хозяйства в хозяйствах всех категорий (млн. руб.)</t>
  </si>
  <si>
    <t>Программа "Развитие сельского хозяйства и регулирования рынков сельскохозяйственной продукции, сырья и продовольствия на 2013-2025 годы"</t>
  </si>
  <si>
    <t>Управление  по муниципальному имуществу и земельным отношениям</t>
  </si>
  <si>
    <t>Финансовое управление Администрации Кадошкинского муниципального района</t>
  </si>
  <si>
    <t xml:space="preserve"> Доля бюджетных расходов бюджета Кадошкинского муниципального района, формируемых в рамках муниципальных программ, в общем объеме расходов бюджета Кадошкинского муниципального района в отчетном финансовом году</t>
  </si>
  <si>
    <t>Соблюдение порядка и сроков составления и утверждения проекта бюджета Кадошкинского муниципального района на очередной финансовый год и плановый период</t>
  </si>
  <si>
    <t xml:space="preserve">Совершенствование бюджетного процесса, формирование бюджета Кадошкинского муниципального района на очередной финансовый год и на плановый период, развитие контроля за соблюдением бюджетного законодательства,Управление муниципальным долгом Кадошкинского муниципального района </t>
  </si>
  <si>
    <t>Заместитель Главы по социальным и общим вопросам В.В. Ханюкова</t>
  </si>
  <si>
    <t>Эффективное управление муниципальным имуществом</t>
  </si>
  <si>
    <t>Управление сельского хозяйства</t>
  </si>
  <si>
    <t>Цель 1.1. Повышение уровня и качества жизни населения на основе обеспечения устойчивого функционирования и развития экономики, формирования благоприятного инвестиционного климата и комфортной среды проживания.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</si>
  <si>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учреждений(%)</t>
  </si>
  <si>
    <t>Доля  населения, систематически    занимающегося физкультурой и спортом(%)</t>
  </si>
  <si>
    <t>Доля обучающихся, систематически занимающихся физической культурой и спортом, в общей численности обучающихся(%)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</si>
  <si>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культуры(%)</t>
  </si>
  <si>
    <t>Увеличение численности участников культурно-массовых мероприятий (по сравнению с предыдущим годом),( %)</t>
  </si>
  <si>
    <t xml:space="preserve">Техническое оснащение учреждений культуры  специальным оборудованием и современными  материально-техническими средствами,приобретение сценических костюмов,содержание зданий, сооружений , оплата труда,создание условий для развития местного традиционного народного художественного творчества, участие в республиканских,районных фестивалях самодеятельного  творчества </t>
  </si>
  <si>
    <t xml:space="preserve">Создание и реализация социальных проектов патриотической направленности, проведение, районных конкурсов, социально-культурных проектов </t>
  </si>
  <si>
    <t>Начальник управления по работе с учреждениями образования, опеки и попечительства несовершеннолетних Т.В.Горшкова</t>
  </si>
  <si>
    <t xml:space="preserve"> Начальник отдела по культуре, спорту и делам молодежи Е.Н.Балаева</t>
  </si>
  <si>
    <t>Направление 1.  Жилищное строительство</t>
  </si>
  <si>
    <t>Строительство (приобретение)  жилья детям сиротам, предоставление семьям, имеющим трех и более детей, земельных участков бесплатно</t>
  </si>
  <si>
    <t>Создание и сопровождение системы мониторинга состояния межнациональных и межконфессиональных отношений и раннего предупреждения конфликтов,реализация комплексной информационной кампании и создание информационных ресурсов, направленных на укрепление гражданского патриотизма и российской гражданской идентичности, совершенствование муниципального управления в сфере государственной национальной политики, профилактика этнополитического и религиозно-политического экстремизма, ксенофобии и нетерпимости</t>
  </si>
  <si>
    <t xml:space="preserve">Проведение комплекса мероприятий, направленных на: 
- профилактику безнадзорности и правонарушений несовершеннолетних, в том числе путем формирования здорового образа жизни;
- создание условий для обеспечения защиты прав детей, их социальной реабилитации и адаптации;
- повышение патриотического воспитания несо-вершеннолетних.
</t>
  </si>
  <si>
    <t>Продолжить работу межведомственной комиссии при администрации Кадошкинского МР по профилактике правонарушений на территории района (Далее - МВКПП)
Участие в конкурсах проектов и программ "Фонда поддержки детей, находящихся в трудной жизненной ситуации".
Организовать проведение в международный день ребенка «День правовой помощи детям» во всех образовательных организациях района, различных видов мероприятий, в том числе:
1. Родительских собраний;
2. Организация консультативной правовой помощи несовершеннолетним и их законным представителям;
3. Проведение «круглых столов», викторин, лекториев и т.п.
Обеспечить стимулирование добровольной сдачи оружия и боеприпасов, незаконно хранящихся у населения</t>
  </si>
  <si>
    <t>Объем инвестиций в основной капитал за счет всех источников финансирования(тыс. руб.)</t>
  </si>
  <si>
    <t>Количество субъектов малого и среднего предпринимательства, (единиц)</t>
  </si>
  <si>
    <t>Отделы и управления администрации Кадошкинского муниципального района</t>
  </si>
  <si>
    <t xml:space="preserve"> Консультирование субъектов малого и среднего предпринимательства по вопросам ведения предпринимательской деятельности ,
Мероприятия по информированию бизнес - сообщества об объектах инфраструктуры поддержки малого и среднего предпринимательства,
Оказание имущественной поддержки субъектам малого и среднего предпринимательства,
Оказание информационной поддержки субъектам малого и среднего предпринимательства</t>
  </si>
  <si>
    <t>Реализация инвестиционных проектов входящих в муниципальную программу «Экономическое развитие  Кадошкинского муниципального района 
Республики Мордовия до 2025 года»</t>
  </si>
  <si>
    <t>Цель 3.1.1 Повышение инвестиционной привлекательности Кадошкинского муниципального района</t>
  </si>
  <si>
    <t>Количество сформированных земельных участков для предоставления юридическим и физическим лицам,(ед.)</t>
  </si>
  <si>
    <t xml:space="preserve">Количество объектов муниципального имущества, в отношении которых проведена рыночная оценка, (ед.) </t>
  </si>
  <si>
    <t>Сумма доходов, планируемых к поступлению в бюджет Кадошкинского муниципального района от аренды земельных участков и от продажи земельных участков, администрируемых ОМС, (тыс.руб.)</t>
  </si>
  <si>
    <t>Количество выявленных экономических преступлений(%)</t>
  </si>
  <si>
    <t>Уменьшение общего числа совершаемых преступлений и правонарушений несовершеннолетними  на (%)</t>
  </si>
  <si>
    <t>Доля инвалидов, положительно оценивающих уровень доступности приоритетных объектов и услуг в приоритетных сферах жизнедеятельности, в общей численности инвалидов в Кадошкинском муниципальном районе</t>
  </si>
  <si>
    <t>Доля граждан, положительно оценивающих состояние межнациональных отношений, в общем количестве жителей Кадошкинского муниципального района</t>
  </si>
  <si>
    <t>ПЛАН МЕРОПРИЯТИЙ 
по реализации Стратегии социально-экономического развития Кадошкинского муниципального района 
Республики Мордовия до 2025 года</t>
  </si>
  <si>
    <t>постановлением администрации Кадошкинского муниципального района Республики Мордовия</t>
  </si>
  <si>
    <t>Профессиональная переподготовка и повышение квалификации, краткосрочное профессиональное обучение муниципальных служащих</t>
  </si>
  <si>
    <t xml:space="preserve">Муниципальная программа повышения эффективности управления муниципальными финансами в Кадошкинском муниципальном районе Республики Мордовия </t>
  </si>
  <si>
    <t>Муниципальная программа «Управление муниципальным имуществом и земельными ресурсами на территории Кадошкинского муниципального района Республики Мордовия на 2017 -2025 гг.»</t>
  </si>
  <si>
    <t>Муниципальная программа "Развитие малого и среднего предпринимательства в Кадошкинском муниципальном районе Республики Мордовия на 2019-2025 годы"</t>
  </si>
  <si>
    <t>Программа «Развитие физической культуры и спорта в Кадошкинском муниципальном районе Республики Мордовия
на 2016-2025 годы»</t>
  </si>
  <si>
    <t>Муниципальная программа «Реализация молодежной политики и патриотическое воспитание в Кадошкинском муниципальном районе» (на 2016-2025 гг.)</t>
  </si>
  <si>
    <t>Программа Кадошкинского муниципального района «Дополнительные меры социальной поддержки, социальной помощи на 2019-2025 годы»</t>
  </si>
  <si>
    <t>Муниципальная программа «Развитие культуры и туризма в Кадошкинском муниципальном районе Республики Мордовия» на 2017-2025гг</t>
  </si>
  <si>
    <t>Заместитель Главы Кадошкинского муниципального района по строительству, промышленности, транспорту и связи</t>
  </si>
  <si>
    <t>Программа «Безопасность жизнедеятельности населения Кадошкинского муниципального района Республики Мордовия на 2022 – 2025 годы»</t>
  </si>
  <si>
    <t>Ремонт автомобильных дорог по ул. 70 лет Победы, ул. Юбилейная и ул. Нагорная в р.п. Кадошкино</t>
  </si>
  <si>
    <t>Ремонт автомобильной дороги по ул. Советская в с. Латышовка Кадошкинского муниципального района</t>
  </si>
  <si>
    <t>Ремонт участков автомобильных дорог по ул. Школьная , ул. Гагарина, ул. Набережная в с.Паево Кадошкинского муниципального района Республики Мордовия</t>
  </si>
  <si>
    <t xml:space="preserve">Субсидии на софинансирование мероприятий по организации транспортного обслуживания населения по муниципальным маршрутам на территории района  
</t>
  </si>
  <si>
    <t xml:space="preserve">Содержание автомобильных дорог Кадошкинского муниципального района 
</t>
  </si>
  <si>
    <t>Ремонт автомобильной дороги по ул. Коммунистическая в р.п. Кадошкино</t>
  </si>
  <si>
    <t>Ремонт участка автомобильной дороги по ул. Пролетарская в р.п. Кадошкино</t>
  </si>
  <si>
    <t>Ремонт тротуара по ул. Октябрьская от ул. Первомайская до ул. Горького в р.п. Кадошкино</t>
  </si>
  <si>
    <t>Ремонт участка автомобильной дороги по ул. Светотехническая от ул. Прудная к ул. Резакова в р.п. Кадошкино</t>
  </si>
  <si>
    <t>Ремонт тротуара по ул. Октябрьская от ул. Горького до ул. Калинина р.п. Кадошкино</t>
  </si>
  <si>
    <t>Ремонт тротуара по ул. Советская в р.п. Кадошкино</t>
  </si>
  <si>
    <t>Ремонт автомобильной дороги по ул. Молодежная в с. Латышовка Кадошкинского муниципального района</t>
  </si>
  <si>
    <t>Ремонт автомобильной дороги по ул. 40 лет Октября в с. Пушкино</t>
  </si>
  <si>
    <t>Ремонт автомобильной дороги по ул. Ленина в с. Адашево</t>
  </si>
  <si>
    <t xml:space="preserve">Муниципальная программа "Развитие дорожного хозяйства, автомобильных дорог и транспортного обслуживания Кадошкинского муниципального района на 2023 - 2025 годы"      
</t>
  </si>
  <si>
    <t>Ремонт проезда от ул. Первомайская до ул. Наумова в р.п.Кадошкино</t>
  </si>
  <si>
    <t>Ремонт автомобильной дороги по ул. Терешковой в р.п. Кадошкино</t>
  </si>
  <si>
    <t>Ремонт тротуара по ул. Болдина до ул. Крупской в р.п. Кадошкино</t>
  </si>
  <si>
    <t>Ремонт участка автомобильной дороги по ул. Крупская в с. Адашево</t>
  </si>
  <si>
    <t>Ремонт автомобильной дороги по ул. Советская в с. Большая Поляна</t>
  </si>
  <si>
    <t>Ремонт автомобильной дороги по ул. Ленина в с. Латышовка Кадошкинского муниципального района</t>
  </si>
  <si>
    <t>Строительство автомобильной дороги до животноводческой семейной фермы в с. Адашево</t>
  </si>
  <si>
    <t>Строительство автомобильной дороги до д. Насакан Потьма</t>
  </si>
  <si>
    <t>Доля построенных, реконструированных и отремонтированных автомобильных дорог в общей протяженности дорог</t>
  </si>
  <si>
    <t>2023-2025</t>
  </si>
  <si>
    <t>Муниципальная программа Кадошкинского муниципального района Республики Мордовия "Развитие жилищного строительства на территории Кадошкинского  муниципального района на 2021-2025 годы»</t>
  </si>
  <si>
    <t>Муниципальная программа «Гармонизация межнациональных и межконфессиональных отношений в Кадошкинском муниципальном районе на 2014-2025 годы»</t>
  </si>
  <si>
    <t xml:space="preserve">«Комплексная программа по усилению борьбы с преступностью,  профилактике правонарушений и наркомании» на 2020-2025 годы»
</t>
  </si>
  <si>
    <t>2020-2025</t>
  </si>
  <si>
    <t xml:space="preserve">На основе ежегодного анализа криминогенной обстановки в Кадошкинском муниципальном районе рассматривать на заседаниях «Межведомственной комиссии по профилактике правонарушений в Кадошкинском муниципальном районе» (Далее - МВКПП) вопросы состояния правопорядка. Разрабатывать и реализовывать систему совместных мероприятий по профилактике преступлений в Кадошкинском муниципальном районе 
Организовать проведение в международный день ребенка «День правовой помощи детям» во всех образовательных организациях района, различных видов мероприятий, в том числе:
1.Родительских собраний;
2.Организация консультативной правовой помощи несовершеннолетним и их законным представителям
</t>
  </si>
  <si>
    <t>Количество приобретённых (изготовленных) в целях распространения листовок, плакатов, памяток (установка баннеров) антиэкстремистской и антитеррористической направленности (шт)</t>
  </si>
  <si>
    <t>Программа "Профилактика терроризма и экстремизма, а также минимизация и (или) ликвидация последствий проявления терроризма и экстремизма на территории  Кадошкинского муниципального района на 2019- 2025 годы</t>
  </si>
  <si>
    <t xml:space="preserve">Участие в деятельности межведомственной рабочей группы по борьбе с проявлениями экстремистской деятельности
Запрашивать и получать в установленном порядке необходимые материалы и информацию в территориальных органах федеральных органов исполнительной власти, исполнительных органов государственной власти, правоохранительных органов, общественных объединений, организаций и должностных лиц
Принимать участие в осуществлении территориального обхода на предмет выявления и ликвидации последствий экстремистской деятельности, которые проявляются в виде нанесения на архитектурные сооружения символов и знаков экстремистской направленности
</t>
  </si>
  <si>
    <t xml:space="preserve">Капитальный ремонт цокольной части здания МБДОУ "Детский сад "Теремок" мощность по проекту - 110 ч., фактическа - 83
</t>
  </si>
  <si>
    <t xml:space="preserve">Капитальный ремонт фасада здания МБОУ "Латышовская СОШ", мощность по проекту - 192, фактическая наполняемость - 34, площадь - 1585кв.м.
</t>
  </si>
  <si>
    <t xml:space="preserve">Капитальный ремонт МБОУ "Адашевская СОШ",  мощность по проекту - 320, фактическая вместимость - 34
</t>
  </si>
  <si>
    <t>Капитальный ремонт МБОУ "Кадошкинская СОШ", мощность по проекту -784, фактическая наполняемость - 377, площадь - 4040кв.м.</t>
  </si>
  <si>
    <t>Развитие образования в Кадошкинском муниципальном районе на 2016-2026 годы</t>
  </si>
  <si>
    <t xml:space="preserve">Муниципальная программа
Кадошкинского ммуниципального района «Развитие муниципальной службы в Кадошкинском муниципальном районе на 2019 - 2025 годы»
</t>
  </si>
  <si>
    <t>2019-2020</t>
  </si>
  <si>
    <t>2019-2022</t>
  </si>
  <si>
    <t>Муниципальная программа «Развитие транспортной инфраструктуры и транспортного обслуживания в Кадошкинском муниципальном районе Республики Мордовия на 2016-2022 годы»</t>
  </si>
  <si>
    <t>1.1.1.9</t>
  </si>
  <si>
    <t>2.1.1.12</t>
  </si>
  <si>
    <t>2.1.1.13</t>
  </si>
  <si>
    <t>2.1.1.14</t>
  </si>
  <si>
    <t>2.1.1.15</t>
  </si>
  <si>
    <t>2.1.1.16</t>
  </si>
  <si>
    <t>2.1.1.17</t>
  </si>
  <si>
    <t>2.1.1.18</t>
  </si>
  <si>
    <t>2.1.1.19</t>
  </si>
  <si>
    <t>2.1.1.20</t>
  </si>
  <si>
    <t>2.1.1.21</t>
  </si>
  <si>
    <t>2.1.1.22</t>
  </si>
  <si>
    <t>2.1.1.23</t>
  </si>
  <si>
    <t>2.1.1.24</t>
  </si>
  <si>
    <t>2.1.1.25</t>
  </si>
  <si>
    <t>2.1.1.26</t>
  </si>
  <si>
    <t>2.1.1.27</t>
  </si>
  <si>
    <t>2.1.1.28</t>
  </si>
  <si>
    <t>2.1.1.29</t>
  </si>
  <si>
    <t>2.1.1.30</t>
  </si>
  <si>
    <t>2.1.1.31</t>
  </si>
  <si>
    <t>2.1.1.32</t>
  </si>
  <si>
    <t>2.1.1.33</t>
  </si>
  <si>
    <t>2.1.4.6</t>
  </si>
  <si>
    <t>от "30" декабря 2022  г. № 622-П</t>
  </si>
</sst>
</file>

<file path=xl/styles.xml><?xml version="1.0" encoding="utf-8"?>
<styleSheet xmlns="http://schemas.openxmlformats.org/spreadsheetml/2006/main">
  <numFmts count="2">
    <numFmt numFmtId="171" formatCode="_-* #,##0.00_р_._-;\-* #,##0.00_р_._-;_-* &quot;-&quot;??_р_._-;_-@_-"/>
    <numFmt numFmtId="177" formatCode="0.0"/>
  </numFmts>
  <fonts count="25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Arial Cyr"/>
      <family val="2"/>
      <charset val="204"/>
    </font>
    <font>
      <sz val="14"/>
      <name val="Arial Cyr"/>
      <charset val="204"/>
    </font>
    <font>
      <sz val="24"/>
      <color indexed="8"/>
      <name val="Times New Roman"/>
      <family val="1"/>
      <charset val="204"/>
    </font>
    <font>
      <sz val="24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6">
    <xf numFmtId="0" fontId="0" fillId="0" borderId="0"/>
    <xf numFmtId="0" fontId="5" fillId="0" borderId="0"/>
    <xf numFmtId="0" fontId="15" fillId="0" borderId="0"/>
    <xf numFmtId="0" fontId="14" fillId="0" borderId="0"/>
    <xf numFmtId="0" fontId="22" fillId="0" borderId="0"/>
    <xf numFmtId="171" fontId="5" fillId="0" borderId="0" applyFont="0" applyFill="0" applyBorder="0" applyAlignment="0" applyProtection="0"/>
  </cellStyleXfs>
  <cellXfs count="143">
    <xf numFmtId="0" fontId="0" fillId="0" borderId="0" xfId="0"/>
    <xf numFmtId="0" fontId="7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/>
    <xf numFmtId="0" fontId="8" fillId="2" borderId="0" xfId="0" applyFont="1" applyFill="1" applyAlignment="1"/>
    <xf numFmtId="0" fontId="1" fillId="2" borderId="0" xfId="0" applyFont="1" applyFill="1" applyAlignment="1">
      <alignment horizontal="right" vertical="top" wrapText="1"/>
    </xf>
    <xf numFmtId="0" fontId="6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7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 wrapText="1"/>
    </xf>
    <xf numFmtId="0" fontId="11" fillId="2" borderId="0" xfId="0" applyFont="1" applyFill="1" applyBorder="1" applyAlignment="1">
      <alignment wrapText="1"/>
    </xf>
    <xf numFmtId="0" fontId="19" fillId="2" borderId="0" xfId="0" applyFont="1" applyFill="1"/>
    <xf numFmtId="0" fontId="11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justify" vertical="top" wrapText="1"/>
    </xf>
    <xf numFmtId="0" fontId="16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left" vertical="center" wrapText="1"/>
    </xf>
    <xf numFmtId="177" fontId="11" fillId="0" borderId="1" xfId="1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justify" vertical="top"/>
    </xf>
    <xf numFmtId="0" fontId="11" fillId="0" borderId="6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/>
    </xf>
    <xf numFmtId="0" fontId="11" fillId="0" borderId="1" xfId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/>
    </xf>
    <xf numFmtId="177" fontId="11" fillId="0" borderId="1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top" wrapText="1"/>
    </xf>
    <xf numFmtId="0" fontId="18" fillId="0" borderId="5" xfId="0" applyFont="1" applyFill="1" applyBorder="1" applyAlignment="1">
      <alignment horizontal="justify"/>
    </xf>
    <xf numFmtId="0" fontId="16" fillId="0" borderId="8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/>
    </xf>
    <xf numFmtId="0" fontId="11" fillId="0" borderId="2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vertical="top" wrapText="1"/>
    </xf>
    <xf numFmtId="0" fontId="11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6" fillId="0" borderId="3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7" fontId="11" fillId="0" borderId="1" xfId="0" applyNumberFormat="1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177" fontId="11" fillId="0" borderId="3" xfId="0" applyNumberFormat="1" applyFont="1" applyFill="1" applyBorder="1" applyAlignment="1">
      <alignment vertical="top" wrapText="1"/>
    </xf>
    <xf numFmtId="0" fontId="23" fillId="0" borderId="1" xfId="4" applyFont="1" applyFill="1" applyBorder="1" applyAlignment="1">
      <alignment horizontal="left" vertical="center" wrapText="1"/>
    </xf>
    <xf numFmtId="0" fontId="23" fillId="0" borderId="2" xfId="4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top" wrapText="1"/>
    </xf>
    <xf numFmtId="177" fontId="11" fillId="0" borderId="1" xfId="0" applyNumberFormat="1" applyFont="1" applyFill="1" applyBorder="1" applyAlignment="1">
      <alignment vertical="top" wrapText="1"/>
    </xf>
    <xf numFmtId="0" fontId="11" fillId="0" borderId="3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177" fontId="11" fillId="0" borderId="3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177" fontId="16" fillId="0" borderId="2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top" wrapText="1"/>
    </xf>
    <xf numFmtId="0" fontId="10" fillId="0" borderId="9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177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77" fontId="11" fillId="0" borderId="3" xfId="0" applyNumberFormat="1" applyFont="1" applyFill="1" applyBorder="1" applyAlignment="1">
      <alignment horizontal="center" vertical="top" wrapText="1"/>
    </xf>
    <xf numFmtId="177" fontId="11" fillId="0" borderId="2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wrapText="1"/>
    </xf>
    <xf numFmtId="0" fontId="7" fillId="2" borderId="7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3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top" wrapText="1"/>
    </xf>
    <xf numFmtId="0" fontId="16" fillId="0" borderId="1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0" fontId="13" fillId="2" borderId="7" xfId="0" applyFont="1" applyFill="1" applyBorder="1" applyAlignment="1"/>
    <xf numFmtId="0" fontId="13" fillId="2" borderId="4" xfId="0" applyFont="1" applyFill="1" applyBorder="1" applyAlignment="1"/>
    <xf numFmtId="0" fontId="12" fillId="2" borderId="5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right"/>
    </xf>
    <xf numFmtId="0" fontId="20" fillId="2" borderId="0" xfId="0" applyFont="1" applyFill="1" applyAlignment="1">
      <alignment horizontal="right"/>
    </xf>
    <xf numFmtId="0" fontId="12" fillId="2" borderId="3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wrapText="1"/>
    </xf>
    <xf numFmtId="0" fontId="7" fillId="2" borderId="7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0" fontId="7" fillId="2" borderId="1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1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2 2" xfId="2"/>
    <cellStyle name="Обычный 3" xfId="3"/>
    <cellStyle name="Обычный 4" xfId="4"/>
    <cellStyle name="Финансовый 2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28"/>
  <sheetViews>
    <sheetView tabSelected="1" view="pageBreakPreview" zoomScale="50" zoomScaleNormal="80" zoomScaleSheetLayoutView="50" workbookViewId="0">
      <selection activeCell="L3" sqref="L3:S3"/>
    </sheetView>
  </sheetViews>
  <sheetFormatPr defaultRowHeight="12.75"/>
  <cols>
    <col min="1" max="1" width="7.7109375" style="2" customWidth="1"/>
    <col min="2" max="2" width="68.140625" style="2" customWidth="1"/>
    <col min="3" max="3" width="33.7109375" style="2" customWidth="1"/>
    <col min="4" max="4" width="9.7109375" style="2" customWidth="1"/>
    <col min="5" max="5" width="11.5703125" style="2" customWidth="1"/>
    <col min="6" max="6" width="11.42578125" style="2" customWidth="1"/>
    <col min="7" max="7" width="10.140625" style="2" customWidth="1"/>
    <col min="8" max="9" width="8.7109375" style="2" customWidth="1"/>
    <col min="10" max="10" width="7.28515625" style="2" customWidth="1"/>
    <col min="11" max="11" width="27.42578125" style="2" hidden="1" customWidth="1"/>
    <col min="12" max="12" width="15.28515625" style="2" customWidth="1"/>
    <col min="13" max="13" width="29.85546875" style="2" customWidth="1"/>
    <col min="14" max="14" width="32.42578125" style="2" customWidth="1"/>
    <col min="15" max="15" width="20.7109375" style="2" customWidth="1"/>
    <col min="16" max="16" width="19.7109375" style="2" customWidth="1"/>
    <col min="17" max="17" width="17.42578125" style="2" customWidth="1"/>
    <col min="18" max="18" width="25" style="2" customWidth="1"/>
    <col min="19" max="19" width="25.42578125" style="2" customWidth="1"/>
    <col min="20" max="16384" width="9.140625" style="2"/>
  </cols>
  <sheetData>
    <row r="1" spans="1:20" ht="53.25" customHeight="1">
      <c r="L1" s="111" t="s">
        <v>5</v>
      </c>
      <c r="M1" s="111"/>
      <c r="N1" s="111"/>
      <c r="O1" s="111"/>
      <c r="P1" s="111"/>
      <c r="Q1" s="111"/>
      <c r="R1" s="111"/>
      <c r="S1" s="111"/>
      <c r="T1" s="3"/>
    </row>
    <row r="2" spans="1:20" ht="69.75" customHeight="1">
      <c r="L2" s="112" t="s">
        <v>75</v>
      </c>
      <c r="M2" s="112"/>
      <c r="N2" s="112"/>
      <c r="O2" s="112"/>
      <c r="P2" s="112"/>
      <c r="Q2" s="112"/>
      <c r="R2" s="112"/>
      <c r="S2" s="112"/>
      <c r="T2" s="4"/>
    </row>
    <row r="3" spans="1:20" ht="30.75">
      <c r="L3" s="112" t="s">
        <v>187</v>
      </c>
      <c r="M3" s="112"/>
      <c r="N3" s="112"/>
      <c r="O3" s="112"/>
      <c r="P3" s="112"/>
      <c r="Q3" s="112"/>
      <c r="R3" s="112"/>
      <c r="S3" s="112"/>
      <c r="T3" s="4"/>
    </row>
    <row r="4" spans="1:20" ht="66.75" customHeight="1">
      <c r="L4" s="112" t="s">
        <v>264</v>
      </c>
      <c r="M4" s="112"/>
      <c r="N4" s="112"/>
      <c r="O4" s="112"/>
      <c r="P4" s="112"/>
      <c r="Q4" s="112"/>
      <c r="R4" s="112"/>
      <c r="S4" s="112"/>
      <c r="T4" s="4"/>
    </row>
    <row r="5" spans="1:20" ht="54" customHeight="1">
      <c r="S5" s="5"/>
    </row>
    <row r="6" spans="1:20" ht="56.25" customHeight="1">
      <c r="B6" s="120" t="s">
        <v>186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</row>
    <row r="8" spans="1:20" ht="33.75" customHeight="1">
      <c r="A8" s="117" t="s">
        <v>4</v>
      </c>
      <c r="B8" s="113" t="s">
        <v>19</v>
      </c>
      <c r="C8" s="106" t="s">
        <v>26</v>
      </c>
      <c r="D8" s="107"/>
      <c r="E8" s="107"/>
      <c r="F8" s="107"/>
      <c r="G8" s="107"/>
      <c r="H8" s="107"/>
      <c r="I8" s="107"/>
      <c r="J8" s="108"/>
      <c r="K8" s="113" t="s">
        <v>0</v>
      </c>
      <c r="L8" s="113" t="s">
        <v>2</v>
      </c>
      <c r="M8" s="113" t="s">
        <v>3</v>
      </c>
      <c r="N8" s="113" t="s">
        <v>1</v>
      </c>
      <c r="O8" s="106" t="s">
        <v>18</v>
      </c>
      <c r="P8" s="107"/>
      <c r="Q8" s="107"/>
      <c r="R8" s="107"/>
      <c r="S8" s="108"/>
    </row>
    <row r="9" spans="1:20" ht="23.25" customHeight="1">
      <c r="A9" s="118"/>
      <c r="B9" s="115"/>
      <c r="C9" s="113" t="s">
        <v>11</v>
      </c>
      <c r="D9" s="110" t="s">
        <v>6</v>
      </c>
      <c r="E9" s="110"/>
      <c r="F9" s="110"/>
      <c r="G9" s="110"/>
      <c r="H9" s="110"/>
      <c r="I9" s="110"/>
      <c r="J9" s="110"/>
      <c r="K9" s="115"/>
      <c r="L9" s="115"/>
      <c r="M9" s="115"/>
      <c r="N9" s="115"/>
      <c r="O9" s="113" t="s">
        <v>12</v>
      </c>
      <c r="P9" s="106" t="s">
        <v>13</v>
      </c>
      <c r="Q9" s="107"/>
      <c r="R9" s="107"/>
      <c r="S9" s="108"/>
    </row>
    <row r="10" spans="1:20" ht="33.75" customHeight="1">
      <c r="A10" s="119"/>
      <c r="B10" s="114"/>
      <c r="C10" s="114"/>
      <c r="D10" s="6" t="s">
        <v>7</v>
      </c>
      <c r="E10" s="6" t="s">
        <v>8</v>
      </c>
      <c r="F10" s="6" t="s">
        <v>9</v>
      </c>
      <c r="G10" s="6" t="s">
        <v>22</v>
      </c>
      <c r="H10" s="6" t="s">
        <v>23</v>
      </c>
      <c r="I10" s="6" t="s">
        <v>24</v>
      </c>
      <c r="J10" s="6" t="s">
        <v>10</v>
      </c>
      <c r="K10" s="114"/>
      <c r="L10" s="114"/>
      <c r="M10" s="114"/>
      <c r="N10" s="114"/>
      <c r="O10" s="114"/>
      <c r="P10" s="7" t="s">
        <v>14</v>
      </c>
      <c r="Q10" s="7" t="s">
        <v>15</v>
      </c>
      <c r="R10" s="7" t="s">
        <v>16</v>
      </c>
      <c r="S10" s="7" t="s">
        <v>17</v>
      </c>
    </row>
    <row r="11" spans="1:20" ht="15.75">
      <c r="A11" s="8">
        <v>1</v>
      </c>
      <c r="B11" s="6">
        <v>2</v>
      </c>
      <c r="C11" s="116">
        <v>3</v>
      </c>
      <c r="D11" s="107"/>
      <c r="E11" s="107"/>
      <c r="F11" s="107"/>
      <c r="G11" s="107"/>
      <c r="H11" s="107"/>
      <c r="I11" s="107"/>
      <c r="J11" s="108"/>
      <c r="K11" s="6">
        <v>4</v>
      </c>
      <c r="L11" s="6">
        <v>5</v>
      </c>
      <c r="M11" s="6">
        <v>6</v>
      </c>
      <c r="N11" s="6">
        <v>7</v>
      </c>
      <c r="O11" s="116">
        <v>8</v>
      </c>
      <c r="P11" s="107"/>
      <c r="Q11" s="107"/>
      <c r="R11" s="107"/>
      <c r="S11" s="108"/>
    </row>
    <row r="12" spans="1:20" ht="15.75">
      <c r="A12" s="102" t="s">
        <v>91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2"/>
    </row>
    <row r="13" spans="1:20" ht="15.75">
      <c r="A13" s="91" t="s">
        <v>158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</row>
    <row r="14" spans="1:20" ht="15.75">
      <c r="A14" s="102" t="s">
        <v>27</v>
      </c>
      <c r="B14" s="103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20" ht="15.75">
      <c r="A15" s="102" t="s">
        <v>92</v>
      </c>
      <c r="B15" s="103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5"/>
    </row>
    <row r="16" spans="1:20" ht="180" customHeight="1">
      <c r="A16" s="1" t="s">
        <v>20</v>
      </c>
      <c r="B16" s="13" t="s">
        <v>28</v>
      </c>
      <c r="C16" s="14" t="s">
        <v>93</v>
      </c>
      <c r="D16" s="15">
        <v>670</v>
      </c>
      <c r="E16" s="15">
        <v>668</v>
      </c>
      <c r="F16" s="15">
        <v>666</v>
      </c>
      <c r="G16" s="15">
        <v>664</v>
      </c>
      <c r="H16" s="15">
        <v>662</v>
      </c>
      <c r="I16" s="15">
        <v>660</v>
      </c>
      <c r="J16" s="15">
        <v>658</v>
      </c>
      <c r="K16" s="16" t="s">
        <v>166</v>
      </c>
      <c r="L16" s="17" t="s">
        <v>29</v>
      </c>
      <c r="M16" s="18" t="s">
        <v>90</v>
      </c>
      <c r="N16" s="18" t="s">
        <v>235</v>
      </c>
      <c r="O16" s="19">
        <f t="shared" ref="O16:O24" si="0">P16+Q16+R16</f>
        <v>209603</v>
      </c>
      <c r="P16" s="20"/>
      <c r="Q16" s="21">
        <v>148411.5</v>
      </c>
      <c r="R16" s="21">
        <v>61191.5</v>
      </c>
      <c r="S16" s="22"/>
    </row>
    <row r="17" spans="1:19" ht="180.75" customHeight="1">
      <c r="A17" s="1" t="s">
        <v>21</v>
      </c>
      <c r="B17" s="23" t="s">
        <v>95</v>
      </c>
      <c r="C17" s="96" t="s">
        <v>94</v>
      </c>
      <c r="D17" s="99">
        <v>100</v>
      </c>
      <c r="E17" s="99">
        <v>100</v>
      </c>
      <c r="F17" s="99">
        <v>100</v>
      </c>
      <c r="G17" s="99">
        <v>100</v>
      </c>
      <c r="H17" s="99">
        <v>0</v>
      </c>
      <c r="I17" s="99">
        <v>0</v>
      </c>
      <c r="J17" s="99">
        <v>0</v>
      </c>
      <c r="K17" s="16" t="s">
        <v>166</v>
      </c>
      <c r="L17" s="17">
        <v>2023</v>
      </c>
      <c r="M17" s="18" t="s">
        <v>100</v>
      </c>
      <c r="N17" s="18" t="s">
        <v>235</v>
      </c>
      <c r="O17" s="19">
        <f t="shared" si="0"/>
        <v>18000</v>
      </c>
      <c r="P17" s="24"/>
      <c r="Q17" s="24">
        <v>17700</v>
      </c>
      <c r="R17" s="24">
        <v>300</v>
      </c>
      <c r="S17" s="22"/>
    </row>
    <row r="18" spans="1:19" ht="180.75" customHeight="1">
      <c r="A18" s="1" t="s">
        <v>25</v>
      </c>
      <c r="B18" s="23" t="s">
        <v>231</v>
      </c>
      <c r="C18" s="97"/>
      <c r="D18" s="100"/>
      <c r="E18" s="100"/>
      <c r="F18" s="100"/>
      <c r="G18" s="100"/>
      <c r="H18" s="100"/>
      <c r="I18" s="100"/>
      <c r="J18" s="100"/>
      <c r="K18" s="16" t="s">
        <v>166</v>
      </c>
      <c r="L18" s="17">
        <v>2023</v>
      </c>
      <c r="M18" s="18" t="s">
        <v>100</v>
      </c>
      <c r="N18" s="18" t="s">
        <v>235</v>
      </c>
      <c r="O18" s="19">
        <f t="shared" si="0"/>
        <v>330</v>
      </c>
      <c r="P18" s="24"/>
      <c r="Q18" s="24">
        <v>313.5</v>
      </c>
      <c r="R18" s="24">
        <v>16.5</v>
      </c>
      <c r="S18" s="22"/>
    </row>
    <row r="19" spans="1:19" ht="180.75" customHeight="1">
      <c r="A19" s="1" t="s">
        <v>77</v>
      </c>
      <c r="B19" s="23" t="s">
        <v>96</v>
      </c>
      <c r="C19" s="98"/>
      <c r="D19" s="101"/>
      <c r="E19" s="101"/>
      <c r="F19" s="101"/>
      <c r="G19" s="101"/>
      <c r="H19" s="101"/>
      <c r="I19" s="101"/>
      <c r="J19" s="101"/>
      <c r="K19" s="16" t="s">
        <v>166</v>
      </c>
      <c r="L19" s="17">
        <v>2025</v>
      </c>
      <c r="M19" s="18" t="s">
        <v>100</v>
      </c>
      <c r="N19" s="18" t="s">
        <v>235</v>
      </c>
      <c r="O19" s="19">
        <f t="shared" si="0"/>
        <v>1632.5</v>
      </c>
      <c r="P19" s="20"/>
      <c r="Q19" s="24">
        <v>1550.875</v>
      </c>
      <c r="R19" s="24">
        <v>81.625</v>
      </c>
      <c r="S19" s="22"/>
    </row>
    <row r="20" spans="1:19" ht="196.5" customHeight="1">
      <c r="A20" s="1" t="s">
        <v>32</v>
      </c>
      <c r="B20" s="25" t="s">
        <v>30</v>
      </c>
      <c r="C20" s="18" t="s">
        <v>101</v>
      </c>
      <c r="D20" s="15">
        <v>83.3</v>
      </c>
      <c r="E20" s="15">
        <v>83.3</v>
      </c>
      <c r="F20" s="15">
        <v>83.3</v>
      </c>
      <c r="G20" s="15">
        <v>83.4</v>
      </c>
      <c r="H20" s="15">
        <v>83.5</v>
      </c>
      <c r="I20" s="15">
        <v>83.5</v>
      </c>
      <c r="J20" s="15">
        <v>83.5</v>
      </c>
      <c r="K20" s="16" t="s">
        <v>166</v>
      </c>
      <c r="L20" s="17" t="s">
        <v>29</v>
      </c>
      <c r="M20" s="18" t="s">
        <v>90</v>
      </c>
      <c r="N20" s="18" t="s">
        <v>235</v>
      </c>
      <c r="O20" s="19">
        <f>P20+Q20+R20+S20</f>
        <v>269267.8</v>
      </c>
      <c r="P20" s="19">
        <v>25377.5</v>
      </c>
      <c r="Q20" s="19">
        <v>125194.3</v>
      </c>
      <c r="R20" s="21">
        <v>99215.2</v>
      </c>
      <c r="S20" s="22">
        <v>19480.8</v>
      </c>
    </row>
    <row r="21" spans="1:19" ht="185.25" customHeight="1">
      <c r="A21" s="1" t="s">
        <v>31</v>
      </c>
      <c r="B21" s="26" t="s">
        <v>97</v>
      </c>
      <c r="C21" s="76" t="s">
        <v>159</v>
      </c>
      <c r="D21" s="99">
        <v>16.600000000000001</v>
      </c>
      <c r="E21" s="99">
        <v>16.600000000000001</v>
      </c>
      <c r="F21" s="99">
        <v>25</v>
      </c>
      <c r="G21" s="99">
        <v>25</v>
      </c>
      <c r="H21" s="99">
        <v>25</v>
      </c>
      <c r="I21" s="99">
        <v>25</v>
      </c>
      <c r="J21" s="99">
        <v>25</v>
      </c>
      <c r="K21" s="76" t="s">
        <v>166</v>
      </c>
      <c r="L21" s="17">
        <v>2019</v>
      </c>
      <c r="M21" s="18" t="s">
        <v>100</v>
      </c>
      <c r="N21" s="76" t="s">
        <v>235</v>
      </c>
      <c r="O21" s="19">
        <f>P21+Q21+R21+S21</f>
        <v>500</v>
      </c>
      <c r="P21" s="20"/>
      <c r="Q21" s="24">
        <v>475</v>
      </c>
      <c r="R21" s="24">
        <v>25</v>
      </c>
      <c r="S21" s="22"/>
    </row>
    <row r="22" spans="1:19" ht="75.75" customHeight="1">
      <c r="A22" s="1" t="s">
        <v>78</v>
      </c>
      <c r="B22" s="26" t="s">
        <v>232</v>
      </c>
      <c r="C22" s="78"/>
      <c r="D22" s="100"/>
      <c r="E22" s="100"/>
      <c r="F22" s="100"/>
      <c r="G22" s="100"/>
      <c r="H22" s="100"/>
      <c r="I22" s="100"/>
      <c r="J22" s="100"/>
      <c r="K22" s="78"/>
      <c r="L22" s="17">
        <v>2023</v>
      </c>
      <c r="M22" s="18" t="s">
        <v>99</v>
      </c>
      <c r="N22" s="78"/>
      <c r="O22" s="19">
        <f t="shared" si="0"/>
        <v>2880</v>
      </c>
      <c r="P22" s="17"/>
      <c r="Q22" s="24">
        <v>2736</v>
      </c>
      <c r="R22" s="24">
        <v>144</v>
      </c>
      <c r="S22" s="28"/>
    </row>
    <row r="23" spans="1:19" ht="84" customHeight="1">
      <c r="A23" s="1" t="s">
        <v>79</v>
      </c>
      <c r="B23" s="26" t="s">
        <v>234</v>
      </c>
      <c r="C23" s="78"/>
      <c r="D23" s="100"/>
      <c r="E23" s="100"/>
      <c r="F23" s="100"/>
      <c r="G23" s="100"/>
      <c r="H23" s="100"/>
      <c r="I23" s="100"/>
      <c r="J23" s="100"/>
      <c r="K23" s="78"/>
      <c r="L23" s="17">
        <v>2024</v>
      </c>
      <c r="M23" s="18" t="s">
        <v>100</v>
      </c>
      <c r="N23" s="78"/>
      <c r="O23" s="19">
        <f t="shared" si="0"/>
        <v>7833.6</v>
      </c>
      <c r="P23" s="17"/>
      <c r="Q23" s="24">
        <v>7441.92</v>
      </c>
      <c r="R23" s="24">
        <v>391.68</v>
      </c>
      <c r="S23" s="28"/>
    </row>
    <row r="24" spans="1:19" ht="63.75" customHeight="1">
      <c r="A24" s="1" t="s">
        <v>240</v>
      </c>
      <c r="B24" s="29" t="s">
        <v>233</v>
      </c>
      <c r="C24" s="77"/>
      <c r="D24" s="101"/>
      <c r="E24" s="101"/>
      <c r="F24" s="101"/>
      <c r="G24" s="101"/>
      <c r="H24" s="101"/>
      <c r="I24" s="101"/>
      <c r="J24" s="101"/>
      <c r="K24" s="77"/>
      <c r="L24" s="17">
        <v>2024</v>
      </c>
      <c r="M24" s="18" t="s">
        <v>98</v>
      </c>
      <c r="N24" s="77"/>
      <c r="O24" s="19">
        <f t="shared" si="0"/>
        <v>4040</v>
      </c>
      <c r="P24" s="17"/>
      <c r="Q24" s="24">
        <v>3838</v>
      </c>
      <c r="R24" s="24">
        <v>202</v>
      </c>
      <c r="S24" s="28"/>
    </row>
    <row r="25" spans="1:19" ht="18.75">
      <c r="A25" s="1"/>
      <c r="B25" s="29"/>
      <c r="C25" s="20"/>
      <c r="D25" s="30"/>
      <c r="E25" s="30"/>
      <c r="F25" s="30"/>
      <c r="G25" s="30"/>
      <c r="H25" s="30"/>
      <c r="I25" s="30"/>
      <c r="J25" s="30"/>
      <c r="K25" s="20"/>
      <c r="L25" s="17"/>
      <c r="M25" s="18"/>
      <c r="N25" s="20"/>
      <c r="O25" s="31">
        <f>O16+O17+O18+O19+O20+O21+O22+O23+O24</f>
        <v>514086.89999999997</v>
      </c>
      <c r="P25" s="31">
        <f>P16+P17+P18+P19+P20+P21+P22+P23+P24</f>
        <v>25377.5</v>
      </c>
      <c r="Q25" s="31">
        <f>Q16+Q17+Q18+Q19+Q20+Q21+Q22+Q23+Q24</f>
        <v>307661.09499999997</v>
      </c>
      <c r="R25" s="31">
        <f>R16+R17+R18+R19+R20+R21+R22+R23+R24</f>
        <v>161567.505</v>
      </c>
      <c r="S25" s="31">
        <f>S16+S17+S18+S19+S20+S21+S22+S23+S24</f>
        <v>19480.8</v>
      </c>
    </row>
    <row r="26" spans="1:19" ht="18.75">
      <c r="A26" s="1"/>
      <c r="B26" s="83" t="s">
        <v>33</v>
      </c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5"/>
    </row>
    <row r="27" spans="1:19" ht="18.75">
      <c r="A27" s="1"/>
      <c r="B27" s="83" t="s">
        <v>36</v>
      </c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19" ht="82.5" customHeight="1">
      <c r="A28" s="94" t="s">
        <v>34</v>
      </c>
      <c r="B28" s="76" t="s">
        <v>35</v>
      </c>
      <c r="C28" s="14" t="s">
        <v>160</v>
      </c>
      <c r="D28" s="35">
        <v>39.5</v>
      </c>
      <c r="E28" s="35">
        <v>41</v>
      </c>
      <c r="F28" s="35">
        <v>42.5</v>
      </c>
      <c r="G28" s="35">
        <v>43</v>
      </c>
      <c r="H28" s="35">
        <v>43.5</v>
      </c>
      <c r="I28" s="35">
        <v>44.5</v>
      </c>
      <c r="J28" s="35">
        <v>45</v>
      </c>
      <c r="K28" s="76" t="s">
        <v>167</v>
      </c>
      <c r="L28" s="76" t="s">
        <v>50</v>
      </c>
      <c r="M28" s="76" t="s">
        <v>90</v>
      </c>
      <c r="N28" s="76" t="s">
        <v>192</v>
      </c>
      <c r="O28" s="76">
        <f>P28+Q28+R28</f>
        <v>4664.3</v>
      </c>
      <c r="P28" s="76"/>
      <c r="Q28" s="76"/>
      <c r="R28" s="76">
        <v>4664.3</v>
      </c>
      <c r="S28" s="76"/>
    </row>
    <row r="29" spans="1:19" ht="92.25" customHeight="1">
      <c r="A29" s="95"/>
      <c r="B29" s="77"/>
      <c r="C29" s="36" t="s">
        <v>161</v>
      </c>
      <c r="D29" s="35">
        <v>88</v>
      </c>
      <c r="E29" s="35">
        <v>90</v>
      </c>
      <c r="F29" s="35">
        <v>92</v>
      </c>
      <c r="G29" s="35">
        <v>93</v>
      </c>
      <c r="H29" s="35">
        <v>94</v>
      </c>
      <c r="I29" s="35">
        <v>95</v>
      </c>
      <c r="J29" s="35">
        <v>96</v>
      </c>
      <c r="K29" s="77"/>
      <c r="L29" s="77"/>
      <c r="M29" s="77"/>
      <c r="N29" s="78"/>
      <c r="O29" s="77">
        <f>P29+Q29+R29</f>
        <v>0</v>
      </c>
      <c r="P29" s="77"/>
      <c r="Q29" s="77"/>
      <c r="R29" s="77"/>
      <c r="S29" s="77"/>
    </row>
    <row r="30" spans="1:19" ht="19.5" customHeight="1">
      <c r="A30" s="1"/>
      <c r="B30" s="37"/>
      <c r="C30" s="38"/>
      <c r="D30" s="39"/>
      <c r="E30" s="39"/>
      <c r="F30" s="39"/>
      <c r="G30" s="39"/>
      <c r="H30" s="39"/>
      <c r="I30" s="39"/>
      <c r="J30" s="39"/>
      <c r="K30" s="40"/>
      <c r="L30" s="41"/>
      <c r="M30" s="42"/>
      <c r="N30" s="43"/>
      <c r="O30" s="20">
        <f>O28</f>
        <v>4664.3</v>
      </c>
      <c r="P30" s="20">
        <f>P28</f>
        <v>0</v>
      </c>
      <c r="Q30" s="20">
        <f>Q28</f>
        <v>0</v>
      </c>
      <c r="R30" s="20">
        <f>R28</f>
        <v>4664.3</v>
      </c>
      <c r="S30" s="20">
        <f>S28</f>
        <v>0</v>
      </c>
    </row>
    <row r="31" spans="1:19" ht="18.75">
      <c r="A31" s="1"/>
      <c r="B31" s="83" t="s">
        <v>38</v>
      </c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8.75">
      <c r="A32" s="1"/>
      <c r="B32" s="83" t="s">
        <v>39</v>
      </c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19" ht="195.75" customHeight="1">
      <c r="A33" s="94" t="s">
        <v>40</v>
      </c>
      <c r="B33" s="88" t="s">
        <v>164</v>
      </c>
      <c r="C33" s="44" t="s">
        <v>80</v>
      </c>
      <c r="D33" s="35">
        <v>3.5230000000000001</v>
      </c>
      <c r="E33" s="35">
        <v>3.56</v>
      </c>
      <c r="F33" s="35">
        <v>3.59</v>
      </c>
      <c r="G33" s="35">
        <v>3.62</v>
      </c>
      <c r="H33" s="35">
        <v>3.6549999999999998</v>
      </c>
      <c r="I33" s="35">
        <v>3.6949999999999998</v>
      </c>
      <c r="J33" s="35">
        <v>3.74</v>
      </c>
      <c r="K33" s="76" t="s">
        <v>167</v>
      </c>
      <c r="L33" s="76" t="s">
        <v>50</v>
      </c>
      <c r="M33" s="76" t="s">
        <v>90</v>
      </c>
      <c r="N33" s="76" t="s">
        <v>195</v>
      </c>
      <c r="O33" s="140">
        <f>P33+Q33+R33+S33</f>
        <v>54958.8</v>
      </c>
      <c r="P33" s="76"/>
      <c r="Q33" s="134"/>
      <c r="R33" s="137">
        <v>54958.8</v>
      </c>
      <c r="S33" s="134"/>
    </row>
    <row r="34" spans="1:19" ht="137.25" customHeight="1">
      <c r="A34" s="126"/>
      <c r="B34" s="128"/>
      <c r="C34" s="45" t="s">
        <v>162</v>
      </c>
      <c r="D34" s="35">
        <v>80</v>
      </c>
      <c r="E34" s="35">
        <v>80</v>
      </c>
      <c r="F34" s="35">
        <v>60</v>
      </c>
      <c r="G34" s="35">
        <v>60</v>
      </c>
      <c r="H34" s="35">
        <v>60</v>
      </c>
      <c r="I34" s="35">
        <v>50</v>
      </c>
      <c r="J34" s="35">
        <v>50</v>
      </c>
      <c r="K34" s="78"/>
      <c r="L34" s="78"/>
      <c r="M34" s="78"/>
      <c r="N34" s="78"/>
      <c r="O34" s="141">
        <f>P34+Q34+R34+S34</f>
        <v>0</v>
      </c>
      <c r="P34" s="78"/>
      <c r="Q34" s="135"/>
      <c r="R34" s="138"/>
      <c r="S34" s="135"/>
    </row>
    <row r="35" spans="1:19" ht="94.5" customHeight="1">
      <c r="A35" s="95"/>
      <c r="B35" s="89"/>
      <c r="C35" s="44" t="s">
        <v>163</v>
      </c>
      <c r="D35" s="35">
        <v>104</v>
      </c>
      <c r="E35" s="35">
        <v>105</v>
      </c>
      <c r="F35" s="35">
        <v>106</v>
      </c>
      <c r="G35" s="35">
        <v>107</v>
      </c>
      <c r="H35" s="35">
        <v>108</v>
      </c>
      <c r="I35" s="35">
        <v>109</v>
      </c>
      <c r="J35" s="35">
        <v>110</v>
      </c>
      <c r="K35" s="77"/>
      <c r="L35" s="77"/>
      <c r="M35" s="77"/>
      <c r="N35" s="77"/>
      <c r="O35" s="142">
        <f>P35+Q35+R35+S35</f>
        <v>0</v>
      </c>
      <c r="P35" s="77"/>
      <c r="Q35" s="136"/>
      <c r="R35" s="139"/>
      <c r="S35" s="136"/>
    </row>
    <row r="36" spans="1:19" ht="18.75">
      <c r="A36" s="1"/>
      <c r="B36" s="83" t="s">
        <v>41</v>
      </c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5"/>
      <c r="S36" s="18"/>
    </row>
    <row r="37" spans="1:19" ht="18.75">
      <c r="A37" s="1"/>
      <c r="B37" s="83" t="s">
        <v>42</v>
      </c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50">
      <c r="A38" s="1" t="s">
        <v>43</v>
      </c>
      <c r="B38" s="18" t="s">
        <v>165</v>
      </c>
      <c r="C38" s="18" t="s">
        <v>104</v>
      </c>
      <c r="D38" s="17">
        <v>31</v>
      </c>
      <c r="E38" s="17">
        <v>32</v>
      </c>
      <c r="F38" s="17">
        <v>33</v>
      </c>
      <c r="G38" s="17">
        <v>34</v>
      </c>
      <c r="H38" s="18">
        <v>35</v>
      </c>
      <c r="I38" s="18">
        <v>35</v>
      </c>
      <c r="J38" s="18">
        <v>35</v>
      </c>
      <c r="K38" s="16" t="s">
        <v>166</v>
      </c>
      <c r="L38" s="17" t="s">
        <v>50</v>
      </c>
      <c r="M38" s="18" t="s">
        <v>90</v>
      </c>
      <c r="N38" s="18" t="s">
        <v>193</v>
      </c>
      <c r="O38" s="31">
        <f>P38+Q38+R38+S38</f>
        <v>182.7</v>
      </c>
      <c r="P38" s="17"/>
      <c r="Q38" s="17"/>
      <c r="R38" s="31">
        <v>182.7</v>
      </c>
      <c r="S38" s="17"/>
    </row>
    <row r="39" spans="1:19" ht="18.75">
      <c r="A39" s="1"/>
      <c r="B39" s="83" t="s">
        <v>102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5"/>
      <c r="S39" s="18"/>
    </row>
    <row r="40" spans="1:19" ht="18.75">
      <c r="A40" s="1"/>
      <c r="B40" s="83" t="s">
        <v>81</v>
      </c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369.75" customHeight="1">
      <c r="A41" s="1" t="s">
        <v>82</v>
      </c>
      <c r="B41" s="18" t="s">
        <v>103</v>
      </c>
      <c r="C41" s="46" t="s">
        <v>108</v>
      </c>
      <c r="D41" s="20">
        <v>1</v>
      </c>
      <c r="E41" s="47">
        <v>1</v>
      </c>
      <c r="F41" s="47">
        <v>1</v>
      </c>
      <c r="G41" s="47">
        <v>1</v>
      </c>
      <c r="H41" s="20">
        <v>1</v>
      </c>
      <c r="I41" s="20">
        <v>1</v>
      </c>
      <c r="J41" s="20">
        <v>1</v>
      </c>
      <c r="K41" s="48" t="s">
        <v>105</v>
      </c>
      <c r="L41" s="20" t="s">
        <v>50</v>
      </c>
      <c r="M41" s="18" t="s">
        <v>90</v>
      </c>
      <c r="N41" s="18" t="s">
        <v>194</v>
      </c>
      <c r="O41" s="19">
        <f>P41+Q41+R41+S41</f>
        <v>13498.4</v>
      </c>
      <c r="P41" s="19"/>
      <c r="Q41" s="19"/>
      <c r="R41" s="19">
        <v>13498.4</v>
      </c>
      <c r="S41" s="49"/>
    </row>
    <row r="42" spans="1:19" ht="18.75">
      <c r="A42" s="9"/>
      <c r="B42" s="123" t="s">
        <v>44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5"/>
    </row>
    <row r="43" spans="1:19" ht="18.75">
      <c r="A43" s="1"/>
      <c r="B43" s="83" t="s">
        <v>168</v>
      </c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8.75">
      <c r="A44" s="1"/>
      <c r="B44" s="83" t="s">
        <v>106</v>
      </c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206.25">
      <c r="A45" s="1" t="s">
        <v>121</v>
      </c>
      <c r="B45" s="18" t="s">
        <v>169</v>
      </c>
      <c r="C45" s="50" t="s">
        <v>45</v>
      </c>
      <c r="D45" s="27">
        <v>2200</v>
      </c>
      <c r="E45" s="27">
        <v>2400</v>
      </c>
      <c r="F45" s="27">
        <v>2700</v>
      </c>
      <c r="G45" s="27">
        <v>3000</v>
      </c>
      <c r="H45" s="27">
        <v>3300</v>
      </c>
      <c r="I45" s="27">
        <v>3800</v>
      </c>
      <c r="J45" s="27">
        <v>4100</v>
      </c>
      <c r="K45" s="50" t="s">
        <v>196</v>
      </c>
      <c r="L45" s="17" t="s">
        <v>50</v>
      </c>
      <c r="M45" s="18" t="s">
        <v>90</v>
      </c>
      <c r="N45" s="18" t="s">
        <v>223</v>
      </c>
      <c r="O45" s="22">
        <f>P45+Q45+R45+S45</f>
        <v>11095</v>
      </c>
      <c r="P45" s="51">
        <v>10749.1</v>
      </c>
      <c r="Q45" s="20">
        <v>345.9</v>
      </c>
      <c r="R45" s="31"/>
      <c r="S45" s="17"/>
    </row>
    <row r="46" spans="1:19" ht="18.75">
      <c r="A46" s="1"/>
      <c r="B46" s="83" t="s">
        <v>107</v>
      </c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5"/>
    </row>
    <row r="47" spans="1:19" ht="18.75">
      <c r="A47" s="1"/>
      <c r="B47" s="83" t="s">
        <v>109</v>
      </c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ht="48" customHeight="1">
      <c r="A48" s="1" t="s">
        <v>121</v>
      </c>
      <c r="B48" s="18" t="s">
        <v>110</v>
      </c>
      <c r="C48" s="88" t="s">
        <v>47</v>
      </c>
      <c r="D48" s="76">
        <v>53</v>
      </c>
      <c r="E48" s="76">
        <v>55</v>
      </c>
      <c r="F48" s="76">
        <v>58</v>
      </c>
      <c r="G48" s="76">
        <v>59.7</v>
      </c>
      <c r="H48" s="76">
        <v>61.5</v>
      </c>
      <c r="I48" s="76">
        <v>61.8</v>
      </c>
      <c r="J48" s="76">
        <v>62</v>
      </c>
      <c r="K48" s="76" t="s">
        <v>196</v>
      </c>
      <c r="L48" s="79" t="s">
        <v>238</v>
      </c>
      <c r="M48" s="18" t="s">
        <v>90</v>
      </c>
      <c r="N48" s="76" t="s">
        <v>239</v>
      </c>
      <c r="O48" s="18"/>
      <c r="P48" s="18"/>
      <c r="Q48" s="18"/>
      <c r="R48" s="18"/>
      <c r="S48" s="18"/>
    </row>
    <row r="49" spans="1:19" ht="70.5" customHeight="1">
      <c r="A49" s="1" t="s">
        <v>122</v>
      </c>
      <c r="B49" s="18" t="s">
        <v>111</v>
      </c>
      <c r="C49" s="128"/>
      <c r="D49" s="78"/>
      <c r="E49" s="78"/>
      <c r="F49" s="78"/>
      <c r="G49" s="78"/>
      <c r="H49" s="78"/>
      <c r="I49" s="78"/>
      <c r="J49" s="78"/>
      <c r="K49" s="78"/>
      <c r="L49" s="130"/>
      <c r="M49" s="18" t="s">
        <v>90</v>
      </c>
      <c r="N49" s="78"/>
      <c r="O49" s="17">
        <f>P49+Q49+R49+S49</f>
        <v>74781.599999999991</v>
      </c>
      <c r="P49" s="17"/>
      <c r="Q49" s="17"/>
      <c r="R49" s="17">
        <v>15945.4</v>
      </c>
      <c r="S49" s="17">
        <v>58836.2</v>
      </c>
    </row>
    <row r="50" spans="1:19" ht="62.25" customHeight="1">
      <c r="A50" s="1" t="s">
        <v>123</v>
      </c>
      <c r="B50" s="18" t="s">
        <v>112</v>
      </c>
      <c r="C50" s="128"/>
      <c r="D50" s="78"/>
      <c r="E50" s="78"/>
      <c r="F50" s="78"/>
      <c r="G50" s="78"/>
      <c r="H50" s="78"/>
      <c r="I50" s="78"/>
      <c r="J50" s="78"/>
      <c r="K50" s="78"/>
      <c r="L50" s="130"/>
      <c r="M50" s="18" t="s">
        <v>90</v>
      </c>
      <c r="N50" s="78"/>
      <c r="O50" s="18"/>
      <c r="P50" s="18"/>
      <c r="Q50" s="18"/>
      <c r="R50" s="18"/>
      <c r="S50" s="18"/>
    </row>
    <row r="51" spans="1:19" ht="57" customHeight="1">
      <c r="A51" s="1" t="s">
        <v>124</v>
      </c>
      <c r="B51" s="18" t="s">
        <v>113</v>
      </c>
      <c r="C51" s="128"/>
      <c r="D51" s="78"/>
      <c r="E51" s="78"/>
      <c r="F51" s="78"/>
      <c r="G51" s="78"/>
      <c r="H51" s="78"/>
      <c r="I51" s="78"/>
      <c r="J51" s="78"/>
      <c r="K51" s="78"/>
      <c r="L51" s="130"/>
      <c r="M51" s="18" t="s">
        <v>90</v>
      </c>
      <c r="N51" s="78"/>
      <c r="O51" s="48"/>
      <c r="P51" s="48"/>
      <c r="Q51" s="48"/>
      <c r="R51" s="48"/>
      <c r="S51" s="18"/>
    </row>
    <row r="52" spans="1:19" ht="58.5" customHeight="1">
      <c r="A52" s="1" t="s">
        <v>125</v>
      </c>
      <c r="B52" s="18" t="s">
        <v>114</v>
      </c>
      <c r="C52" s="128"/>
      <c r="D52" s="78"/>
      <c r="E52" s="78"/>
      <c r="F52" s="78"/>
      <c r="G52" s="78"/>
      <c r="H52" s="78"/>
      <c r="I52" s="78"/>
      <c r="J52" s="78"/>
      <c r="K52" s="78"/>
      <c r="L52" s="130"/>
      <c r="M52" s="18" t="s">
        <v>90</v>
      </c>
      <c r="N52" s="78"/>
      <c r="O52" s="18"/>
      <c r="P52" s="18"/>
      <c r="Q52" s="18"/>
      <c r="R52" s="18"/>
      <c r="S52" s="18"/>
    </row>
    <row r="53" spans="1:19" ht="41.25" customHeight="1">
      <c r="A53" s="1" t="s">
        <v>126</v>
      </c>
      <c r="B53" s="18" t="s">
        <v>115</v>
      </c>
      <c r="C53" s="128"/>
      <c r="D53" s="78"/>
      <c r="E53" s="78"/>
      <c r="F53" s="78"/>
      <c r="G53" s="78"/>
      <c r="H53" s="78"/>
      <c r="I53" s="78"/>
      <c r="J53" s="78"/>
      <c r="K53" s="78"/>
      <c r="L53" s="130"/>
      <c r="M53" s="18" t="s">
        <v>90</v>
      </c>
      <c r="N53" s="78"/>
      <c r="O53" s="18"/>
      <c r="P53" s="18"/>
      <c r="Q53" s="18"/>
      <c r="R53" s="18"/>
      <c r="S53" s="18"/>
    </row>
    <row r="54" spans="1:19" ht="42.75" customHeight="1">
      <c r="A54" s="1" t="s">
        <v>127</v>
      </c>
      <c r="B54" s="18" t="s">
        <v>116</v>
      </c>
      <c r="C54" s="128"/>
      <c r="D54" s="78"/>
      <c r="E54" s="78"/>
      <c r="F54" s="78"/>
      <c r="G54" s="78"/>
      <c r="H54" s="78"/>
      <c r="I54" s="78"/>
      <c r="J54" s="78"/>
      <c r="K54" s="78"/>
      <c r="L54" s="130"/>
      <c r="M54" s="18" t="s">
        <v>90</v>
      </c>
      <c r="N54" s="78"/>
      <c r="O54" s="18"/>
      <c r="P54" s="18"/>
      <c r="Q54" s="18"/>
      <c r="R54" s="18"/>
      <c r="S54" s="18"/>
    </row>
    <row r="55" spans="1:19" ht="36.75" customHeight="1">
      <c r="A55" s="1" t="s">
        <v>128</v>
      </c>
      <c r="B55" s="18" t="s">
        <v>117</v>
      </c>
      <c r="C55" s="128"/>
      <c r="D55" s="78"/>
      <c r="E55" s="78"/>
      <c r="F55" s="78"/>
      <c r="G55" s="78"/>
      <c r="H55" s="78"/>
      <c r="I55" s="78"/>
      <c r="J55" s="78"/>
      <c r="K55" s="78"/>
      <c r="L55" s="130"/>
      <c r="M55" s="18" t="s">
        <v>90</v>
      </c>
      <c r="N55" s="78"/>
      <c r="O55" s="18"/>
      <c r="P55" s="18"/>
      <c r="Q55" s="18"/>
      <c r="R55" s="18"/>
      <c r="S55" s="18"/>
    </row>
    <row r="56" spans="1:19" ht="43.5" customHeight="1">
      <c r="A56" s="1" t="s">
        <v>129</v>
      </c>
      <c r="B56" s="18" t="s">
        <v>118</v>
      </c>
      <c r="C56" s="128"/>
      <c r="D56" s="78"/>
      <c r="E56" s="78"/>
      <c r="F56" s="78"/>
      <c r="G56" s="78"/>
      <c r="H56" s="78"/>
      <c r="I56" s="78"/>
      <c r="J56" s="78"/>
      <c r="K56" s="78"/>
      <c r="L56" s="130"/>
      <c r="M56" s="18" t="s">
        <v>90</v>
      </c>
      <c r="N56" s="78"/>
      <c r="O56" s="18"/>
      <c r="P56" s="18"/>
      <c r="Q56" s="18"/>
      <c r="R56" s="18"/>
      <c r="S56" s="18"/>
    </row>
    <row r="57" spans="1:19" ht="57.75" customHeight="1">
      <c r="A57" s="1" t="s">
        <v>130</v>
      </c>
      <c r="B57" s="18" t="s">
        <v>119</v>
      </c>
      <c r="C57" s="128"/>
      <c r="D57" s="78"/>
      <c r="E57" s="78"/>
      <c r="F57" s="78"/>
      <c r="G57" s="78"/>
      <c r="H57" s="78"/>
      <c r="I57" s="78"/>
      <c r="J57" s="78"/>
      <c r="K57" s="78"/>
      <c r="L57" s="130"/>
      <c r="M57" s="18" t="s">
        <v>90</v>
      </c>
      <c r="N57" s="78"/>
      <c r="O57" s="18"/>
      <c r="P57" s="18"/>
      <c r="Q57" s="18"/>
      <c r="R57" s="18"/>
      <c r="S57" s="18"/>
    </row>
    <row r="58" spans="1:19" ht="37.5">
      <c r="A58" s="1" t="s">
        <v>131</v>
      </c>
      <c r="B58" s="13" t="s">
        <v>120</v>
      </c>
      <c r="C58" s="128"/>
      <c r="D58" s="77"/>
      <c r="E58" s="78"/>
      <c r="F58" s="78"/>
      <c r="G58" s="78"/>
      <c r="H58" s="78"/>
      <c r="I58" s="78"/>
      <c r="J58" s="78"/>
      <c r="K58" s="77"/>
      <c r="L58" s="130"/>
      <c r="M58" s="13" t="s">
        <v>90</v>
      </c>
      <c r="N58" s="78"/>
      <c r="O58" s="53"/>
      <c r="P58" s="53"/>
      <c r="Q58" s="53"/>
      <c r="R58" s="53"/>
      <c r="S58" s="53"/>
    </row>
    <row r="59" spans="1:19" ht="63" customHeight="1">
      <c r="A59" s="1" t="s">
        <v>241</v>
      </c>
      <c r="B59" s="54" t="s">
        <v>198</v>
      </c>
      <c r="C59" s="76" t="s">
        <v>221</v>
      </c>
      <c r="D59" s="20"/>
      <c r="E59" s="20"/>
      <c r="F59" s="20"/>
      <c r="G59" s="20"/>
      <c r="H59" s="76">
        <v>5</v>
      </c>
      <c r="I59" s="76">
        <v>7</v>
      </c>
      <c r="J59" s="76">
        <v>6.4</v>
      </c>
      <c r="K59" s="76" t="s">
        <v>196</v>
      </c>
      <c r="L59" s="79" t="s">
        <v>222</v>
      </c>
      <c r="M59" s="18" t="s">
        <v>90</v>
      </c>
      <c r="N59" s="76" t="s">
        <v>212</v>
      </c>
      <c r="O59" s="53"/>
      <c r="P59" s="53"/>
      <c r="Q59" s="53"/>
      <c r="R59" s="53"/>
      <c r="S59" s="53"/>
    </row>
    <row r="60" spans="1:19" ht="34.5" customHeight="1">
      <c r="A60" s="1" t="s">
        <v>242</v>
      </c>
      <c r="B60" s="55" t="s">
        <v>199</v>
      </c>
      <c r="C60" s="78"/>
      <c r="D60" s="20"/>
      <c r="E60" s="20"/>
      <c r="F60" s="20"/>
      <c r="G60" s="20"/>
      <c r="H60" s="78"/>
      <c r="I60" s="78"/>
      <c r="J60" s="78"/>
      <c r="K60" s="78"/>
      <c r="L60" s="130"/>
      <c r="M60" s="18" t="s">
        <v>90</v>
      </c>
      <c r="N60" s="78"/>
      <c r="O60" s="53"/>
      <c r="P60" s="53"/>
      <c r="Q60" s="53"/>
      <c r="R60" s="53"/>
      <c r="S60" s="53"/>
    </row>
    <row r="61" spans="1:19" ht="55.5" customHeight="1">
      <c r="A61" s="1" t="s">
        <v>243</v>
      </c>
      <c r="B61" s="54" t="s">
        <v>200</v>
      </c>
      <c r="C61" s="78"/>
      <c r="D61" s="20"/>
      <c r="E61" s="20"/>
      <c r="F61" s="20"/>
      <c r="G61" s="20"/>
      <c r="H61" s="78"/>
      <c r="I61" s="78"/>
      <c r="J61" s="78"/>
      <c r="K61" s="78"/>
      <c r="L61" s="130"/>
      <c r="M61" s="18" t="s">
        <v>90</v>
      </c>
      <c r="N61" s="78"/>
      <c r="O61" s="53"/>
      <c r="P61" s="53"/>
      <c r="Q61" s="53"/>
      <c r="R61" s="53"/>
      <c r="S61" s="53"/>
    </row>
    <row r="62" spans="1:19" ht="69" customHeight="1">
      <c r="A62" s="1" t="s">
        <v>244</v>
      </c>
      <c r="B62" s="18" t="s">
        <v>201</v>
      </c>
      <c r="C62" s="78"/>
      <c r="D62" s="20"/>
      <c r="E62" s="20"/>
      <c r="F62" s="20"/>
      <c r="G62" s="20"/>
      <c r="H62" s="78"/>
      <c r="I62" s="78"/>
      <c r="J62" s="78"/>
      <c r="K62" s="78"/>
      <c r="L62" s="130"/>
      <c r="M62" s="18" t="s">
        <v>90</v>
      </c>
      <c r="N62" s="78"/>
      <c r="O62" s="53"/>
      <c r="P62" s="53"/>
      <c r="Q62" s="53"/>
      <c r="R62" s="53"/>
      <c r="S62" s="53"/>
    </row>
    <row r="63" spans="1:19" ht="75.75" customHeight="1">
      <c r="A63" s="1" t="s">
        <v>245</v>
      </c>
      <c r="B63" s="18" t="s">
        <v>202</v>
      </c>
      <c r="C63" s="78"/>
      <c r="D63" s="20"/>
      <c r="E63" s="20"/>
      <c r="F63" s="20"/>
      <c r="G63" s="20"/>
      <c r="H63" s="78"/>
      <c r="I63" s="78"/>
      <c r="J63" s="78"/>
      <c r="K63" s="78"/>
      <c r="L63" s="130"/>
      <c r="M63" s="18" t="s">
        <v>90</v>
      </c>
      <c r="N63" s="78"/>
      <c r="O63" s="53"/>
      <c r="P63" s="53"/>
      <c r="Q63" s="53"/>
      <c r="R63" s="53"/>
      <c r="S63" s="53"/>
    </row>
    <row r="64" spans="1:19" ht="47.25" customHeight="1">
      <c r="A64" s="1" t="s">
        <v>246</v>
      </c>
      <c r="B64" s="18" t="s">
        <v>203</v>
      </c>
      <c r="C64" s="78"/>
      <c r="D64" s="20"/>
      <c r="E64" s="20"/>
      <c r="F64" s="20"/>
      <c r="G64" s="20"/>
      <c r="H64" s="78"/>
      <c r="I64" s="78"/>
      <c r="J64" s="78"/>
      <c r="K64" s="78"/>
      <c r="L64" s="130"/>
      <c r="M64" s="18" t="s">
        <v>90</v>
      </c>
      <c r="N64" s="78"/>
      <c r="O64" s="53"/>
      <c r="P64" s="53"/>
      <c r="Q64" s="53"/>
      <c r="R64" s="53"/>
      <c r="S64" s="53"/>
    </row>
    <row r="65" spans="1:19" ht="50.25" customHeight="1">
      <c r="A65" s="1" t="s">
        <v>247</v>
      </c>
      <c r="B65" s="18" t="s">
        <v>204</v>
      </c>
      <c r="C65" s="78"/>
      <c r="D65" s="20"/>
      <c r="E65" s="20"/>
      <c r="F65" s="20"/>
      <c r="G65" s="20"/>
      <c r="H65" s="78"/>
      <c r="I65" s="78"/>
      <c r="J65" s="78"/>
      <c r="K65" s="78"/>
      <c r="L65" s="130"/>
      <c r="M65" s="18" t="s">
        <v>90</v>
      </c>
      <c r="N65" s="78"/>
      <c r="O65" s="53"/>
      <c r="P65" s="53"/>
      <c r="Q65" s="53"/>
      <c r="R65" s="53"/>
      <c r="S65" s="53"/>
    </row>
    <row r="66" spans="1:19" ht="62.25" customHeight="1">
      <c r="A66" s="1" t="s">
        <v>248</v>
      </c>
      <c r="B66" s="18" t="s">
        <v>205</v>
      </c>
      <c r="C66" s="78"/>
      <c r="D66" s="20"/>
      <c r="E66" s="20"/>
      <c r="F66" s="20"/>
      <c r="G66" s="20"/>
      <c r="H66" s="78"/>
      <c r="I66" s="78"/>
      <c r="J66" s="78"/>
      <c r="K66" s="78"/>
      <c r="L66" s="130"/>
      <c r="M66" s="18" t="s">
        <v>90</v>
      </c>
      <c r="N66" s="78"/>
      <c r="O66" s="53"/>
      <c r="P66" s="53"/>
      <c r="Q66" s="53"/>
      <c r="R66" s="53"/>
      <c r="S66" s="53"/>
    </row>
    <row r="67" spans="1:19" ht="80.25" customHeight="1">
      <c r="A67" s="1" t="s">
        <v>249</v>
      </c>
      <c r="B67" s="18" t="s">
        <v>206</v>
      </c>
      <c r="C67" s="78"/>
      <c r="D67" s="20"/>
      <c r="E67" s="20"/>
      <c r="F67" s="20"/>
      <c r="G67" s="20"/>
      <c r="H67" s="78"/>
      <c r="I67" s="78"/>
      <c r="J67" s="78"/>
      <c r="K67" s="78"/>
      <c r="L67" s="130"/>
      <c r="M67" s="18" t="s">
        <v>90</v>
      </c>
      <c r="N67" s="78"/>
      <c r="O67" s="53"/>
      <c r="P67" s="53"/>
      <c r="Q67" s="53"/>
      <c r="R67" s="53"/>
      <c r="S67" s="53"/>
    </row>
    <row r="68" spans="1:19" ht="48" customHeight="1">
      <c r="A68" s="1" t="s">
        <v>250</v>
      </c>
      <c r="B68" s="18" t="s">
        <v>207</v>
      </c>
      <c r="C68" s="78"/>
      <c r="D68" s="20"/>
      <c r="E68" s="20"/>
      <c r="F68" s="20"/>
      <c r="G68" s="20"/>
      <c r="H68" s="78"/>
      <c r="I68" s="78"/>
      <c r="J68" s="78"/>
      <c r="K68" s="78"/>
      <c r="L68" s="130"/>
      <c r="M68" s="18" t="s">
        <v>90</v>
      </c>
      <c r="N68" s="78"/>
      <c r="O68" s="53"/>
      <c r="P68" s="53"/>
      <c r="Q68" s="53"/>
      <c r="R68" s="53"/>
      <c r="S68" s="53"/>
    </row>
    <row r="69" spans="1:19" ht="59.25" customHeight="1">
      <c r="A69" s="1" t="s">
        <v>251</v>
      </c>
      <c r="B69" s="18" t="s">
        <v>208</v>
      </c>
      <c r="C69" s="78"/>
      <c r="D69" s="20"/>
      <c r="E69" s="20"/>
      <c r="F69" s="20"/>
      <c r="G69" s="20"/>
      <c r="H69" s="78"/>
      <c r="I69" s="78"/>
      <c r="J69" s="78"/>
      <c r="K69" s="78"/>
      <c r="L69" s="130"/>
      <c r="M69" s="18" t="s">
        <v>90</v>
      </c>
      <c r="N69" s="78"/>
      <c r="O69" s="53"/>
      <c r="P69" s="53"/>
      <c r="Q69" s="53"/>
      <c r="R69" s="53"/>
      <c r="S69" s="53"/>
    </row>
    <row r="70" spans="1:19" ht="84.75" customHeight="1">
      <c r="A70" s="1" t="s">
        <v>252</v>
      </c>
      <c r="B70" s="18" t="s">
        <v>209</v>
      </c>
      <c r="C70" s="78"/>
      <c r="D70" s="20"/>
      <c r="E70" s="20"/>
      <c r="F70" s="20"/>
      <c r="G70" s="20"/>
      <c r="H70" s="78"/>
      <c r="I70" s="78"/>
      <c r="J70" s="78"/>
      <c r="K70" s="78"/>
      <c r="L70" s="130"/>
      <c r="M70" s="18" t="s">
        <v>90</v>
      </c>
      <c r="N70" s="78"/>
      <c r="O70" s="53"/>
      <c r="P70" s="53"/>
      <c r="Q70" s="53"/>
      <c r="R70" s="53"/>
      <c r="S70" s="53"/>
    </row>
    <row r="71" spans="1:19" ht="71.25" customHeight="1">
      <c r="A71" s="1" t="s">
        <v>253</v>
      </c>
      <c r="B71" s="18" t="s">
        <v>210</v>
      </c>
      <c r="C71" s="78"/>
      <c r="D71" s="20"/>
      <c r="E71" s="20"/>
      <c r="F71" s="20"/>
      <c r="G71" s="20"/>
      <c r="H71" s="78"/>
      <c r="I71" s="78"/>
      <c r="J71" s="78"/>
      <c r="K71" s="78"/>
      <c r="L71" s="130"/>
      <c r="M71" s="18" t="s">
        <v>90</v>
      </c>
      <c r="N71" s="78"/>
      <c r="O71" s="53"/>
      <c r="P71" s="53"/>
      <c r="Q71" s="53"/>
      <c r="R71" s="53"/>
      <c r="S71" s="53"/>
    </row>
    <row r="72" spans="1:19" ht="48.75" customHeight="1">
      <c r="A72" s="1" t="s">
        <v>254</v>
      </c>
      <c r="B72" s="18" t="s">
        <v>211</v>
      </c>
      <c r="C72" s="78"/>
      <c r="D72" s="20"/>
      <c r="E72" s="20"/>
      <c r="F72" s="20"/>
      <c r="G72" s="20"/>
      <c r="H72" s="78"/>
      <c r="I72" s="78"/>
      <c r="J72" s="78"/>
      <c r="K72" s="78"/>
      <c r="L72" s="130"/>
      <c r="M72" s="18" t="s">
        <v>90</v>
      </c>
      <c r="N72" s="78"/>
      <c r="O72" s="53"/>
      <c r="P72" s="53"/>
      <c r="Q72" s="53"/>
      <c r="R72" s="53"/>
      <c r="S72" s="53"/>
    </row>
    <row r="73" spans="1:19" ht="57" customHeight="1">
      <c r="A73" s="1" t="s">
        <v>255</v>
      </c>
      <c r="B73" s="18" t="s">
        <v>213</v>
      </c>
      <c r="C73" s="78"/>
      <c r="D73" s="20"/>
      <c r="E73" s="20"/>
      <c r="F73" s="20"/>
      <c r="G73" s="20"/>
      <c r="H73" s="78"/>
      <c r="I73" s="78"/>
      <c r="J73" s="78"/>
      <c r="K73" s="78"/>
      <c r="L73" s="130"/>
      <c r="M73" s="18" t="s">
        <v>90</v>
      </c>
      <c r="N73" s="78"/>
      <c r="O73" s="53"/>
      <c r="P73" s="53"/>
      <c r="Q73" s="53"/>
      <c r="R73" s="53"/>
      <c r="S73" s="53"/>
    </row>
    <row r="74" spans="1:19" ht="59.25" customHeight="1">
      <c r="A74" s="1" t="s">
        <v>256</v>
      </c>
      <c r="B74" s="13" t="s">
        <v>214</v>
      </c>
      <c r="C74" s="78"/>
      <c r="D74" s="20"/>
      <c r="E74" s="20"/>
      <c r="F74" s="20"/>
      <c r="G74" s="20"/>
      <c r="H74" s="78"/>
      <c r="I74" s="78"/>
      <c r="J74" s="78"/>
      <c r="K74" s="78"/>
      <c r="L74" s="130"/>
      <c r="M74" s="18" t="s">
        <v>90</v>
      </c>
      <c r="N74" s="78"/>
      <c r="O74" s="53"/>
      <c r="P74" s="53"/>
      <c r="Q74" s="53"/>
      <c r="R74" s="53"/>
      <c r="S74" s="53"/>
    </row>
    <row r="75" spans="1:19" ht="60.75" customHeight="1">
      <c r="A75" s="1" t="s">
        <v>257</v>
      </c>
      <c r="B75" s="13" t="s">
        <v>215</v>
      </c>
      <c r="C75" s="78"/>
      <c r="D75" s="20"/>
      <c r="E75" s="20"/>
      <c r="F75" s="20"/>
      <c r="G75" s="20"/>
      <c r="H75" s="78"/>
      <c r="I75" s="78"/>
      <c r="J75" s="78"/>
      <c r="K75" s="78"/>
      <c r="L75" s="130"/>
      <c r="M75" s="18" t="s">
        <v>90</v>
      </c>
      <c r="N75" s="78"/>
      <c r="O75" s="53"/>
      <c r="P75" s="53"/>
      <c r="Q75" s="53"/>
      <c r="R75" s="53"/>
      <c r="S75" s="53"/>
    </row>
    <row r="76" spans="1:19" ht="46.5" customHeight="1">
      <c r="A76" s="1" t="s">
        <v>258</v>
      </c>
      <c r="B76" s="13" t="s">
        <v>216</v>
      </c>
      <c r="C76" s="78"/>
      <c r="D76" s="20"/>
      <c r="E76" s="20"/>
      <c r="F76" s="20"/>
      <c r="G76" s="20"/>
      <c r="H76" s="78"/>
      <c r="I76" s="78"/>
      <c r="J76" s="78"/>
      <c r="K76" s="78"/>
      <c r="L76" s="130"/>
      <c r="M76" s="18" t="s">
        <v>90</v>
      </c>
      <c r="N76" s="78"/>
      <c r="O76" s="53"/>
      <c r="P76" s="53"/>
      <c r="Q76" s="53"/>
      <c r="R76" s="53"/>
      <c r="S76" s="53"/>
    </row>
    <row r="77" spans="1:19" ht="53.25" customHeight="1">
      <c r="A77" s="1" t="s">
        <v>259</v>
      </c>
      <c r="B77" s="13" t="s">
        <v>217</v>
      </c>
      <c r="C77" s="78"/>
      <c r="D77" s="20"/>
      <c r="E77" s="20"/>
      <c r="F77" s="20"/>
      <c r="G77" s="20"/>
      <c r="H77" s="78"/>
      <c r="I77" s="78"/>
      <c r="J77" s="78"/>
      <c r="K77" s="78"/>
      <c r="L77" s="130"/>
      <c r="M77" s="18" t="s">
        <v>90</v>
      </c>
      <c r="N77" s="78"/>
      <c r="O77" s="53"/>
      <c r="P77" s="53"/>
      <c r="Q77" s="53"/>
      <c r="R77" s="53"/>
      <c r="S77" s="53"/>
    </row>
    <row r="78" spans="1:19" ht="69" customHeight="1">
      <c r="A78" s="1" t="s">
        <v>260</v>
      </c>
      <c r="B78" s="13" t="s">
        <v>218</v>
      </c>
      <c r="C78" s="78"/>
      <c r="D78" s="20"/>
      <c r="E78" s="20"/>
      <c r="F78" s="20"/>
      <c r="G78" s="20"/>
      <c r="H78" s="78"/>
      <c r="I78" s="78"/>
      <c r="J78" s="78"/>
      <c r="K78" s="78"/>
      <c r="L78" s="130"/>
      <c r="M78" s="18" t="s">
        <v>90</v>
      </c>
      <c r="N78" s="78"/>
      <c r="O78" s="53"/>
      <c r="P78" s="53"/>
      <c r="Q78" s="53"/>
      <c r="R78" s="53"/>
      <c r="S78" s="53"/>
    </row>
    <row r="79" spans="1:19" ht="63.75" customHeight="1">
      <c r="A79" s="1" t="s">
        <v>261</v>
      </c>
      <c r="B79" s="13" t="s">
        <v>219</v>
      </c>
      <c r="C79" s="78"/>
      <c r="D79" s="20"/>
      <c r="E79" s="20"/>
      <c r="F79" s="20"/>
      <c r="G79" s="20"/>
      <c r="H79" s="78"/>
      <c r="I79" s="78"/>
      <c r="J79" s="78"/>
      <c r="K79" s="78"/>
      <c r="L79" s="130"/>
      <c r="M79" s="18" t="s">
        <v>90</v>
      </c>
      <c r="N79" s="78"/>
      <c r="O79" s="53"/>
      <c r="P79" s="53"/>
      <c r="Q79" s="53"/>
      <c r="R79" s="53"/>
      <c r="S79" s="53"/>
    </row>
    <row r="80" spans="1:19" ht="50.25" customHeight="1">
      <c r="A80" s="1" t="s">
        <v>262</v>
      </c>
      <c r="B80" s="13" t="s">
        <v>220</v>
      </c>
      <c r="C80" s="77"/>
      <c r="D80" s="20"/>
      <c r="E80" s="20"/>
      <c r="F80" s="20"/>
      <c r="G80" s="20"/>
      <c r="H80" s="77"/>
      <c r="I80" s="77"/>
      <c r="J80" s="77"/>
      <c r="K80" s="77"/>
      <c r="L80" s="80"/>
      <c r="M80" s="18" t="s">
        <v>90</v>
      </c>
      <c r="N80" s="77"/>
      <c r="O80" s="61">
        <f>P80+Q80+R80+S80</f>
        <v>145602.09</v>
      </c>
      <c r="P80" s="31"/>
      <c r="Q80" s="31">
        <v>12809.06</v>
      </c>
      <c r="R80" s="31">
        <v>33959.129999999997</v>
      </c>
      <c r="S80" s="61">
        <v>98833.9</v>
      </c>
    </row>
    <row r="81" spans="1:19" ht="18.75">
      <c r="A81" s="1"/>
      <c r="B81" s="83" t="s">
        <v>132</v>
      </c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5"/>
    </row>
    <row r="82" spans="1:19" ht="18.75">
      <c r="A82" s="1"/>
      <c r="B82" s="83" t="s">
        <v>135</v>
      </c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5"/>
    </row>
    <row r="83" spans="1:19" ht="368.25" customHeight="1">
      <c r="A83" s="1" t="s">
        <v>46</v>
      </c>
      <c r="B83" s="20" t="s">
        <v>133</v>
      </c>
      <c r="C83" s="27" t="s">
        <v>134</v>
      </c>
      <c r="D83" s="27">
        <v>100</v>
      </c>
      <c r="E83" s="27">
        <v>100</v>
      </c>
      <c r="F83" s="27">
        <v>100</v>
      </c>
      <c r="G83" s="27">
        <v>90</v>
      </c>
      <c r="H83" s="27">
        <v>100</v>
      </c>
      <c r="I83" s="27">
        <v>100</v>
      </c>
      <c r="J83" s="27">
        <v>100</v>
      </c>
      <c r="K83" s="27" t="s">
        <v>196</v>
      </c>
      <c r="L83" s="20" t="s">
        <v>50</v>
      </c>
      <c r="M83" s="27" t="s">
        <v>90</v>
      </c>
      <c r="N83" s="20" t="s">
        <v>197</v>
      </c>
      <c r="O83" s="19">
        <f>P83+Q83+R83+S83</f>
        <v>4452.5</v>
      </c>
      <c r="P83" s="20"/>
      <c r="Q83" s="20"/>
      <c r="R83" s="19">
        <v>4452.5</v>
      </c>
      <c r="S83" s="20"/>
    </row>
    <row r="84" spans="1:19" ht="23.25" customHeight="1">
      <c r="A84" s="1"/>
      <c r="B84" s="83" t="s">
        <v>136</v>
      </c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5"/>
    </row>
    <row r="85" spans="1:19" ht="267" customHeight="1" thickBot="1">
      <c r="A85" s="1" t="s">
        <v>48</v>
      </c>
      <c r="B85" s="58" t="s">
        <v>138</v>
      </c>
      <c r="C85" s="18" t="s">
        <v>184</v>
      </c>
      <c r="D85" s="18">
        <v>90</v>
      </c>
      <c r="E85" s="18">
        <v>95</v>
      </c>
      <c r="F85" s="18"/>
      <c r="G85" s="18"/>
      <c r="H85" s="18"/>
      <c r="I85" s="18"/>
      <c r="J85" s="18"/>
      <c r="K85" s="76" t="s">
        <v>155</v>
      </c>
      <c r="L85" s="17" t="s">
        <v>37</v>
      </c>
      <c r="M85" s="27" t="s">
        <v>90</v>
      </c>
      <c r="N85" s="18" t="s">
        <v>137</v>
      </c>
      <c r="O85" s="31">
        <f t="shared" ref="O85:O90" si="1">P85+Q85+R85+S85</f>
        <v>205</v>
      </c>
      <c r="P85" s="17"/>
      <c r="Q85" s="17"/>
      <c r="R85" s="31">
        <v>205</v>
      </c>
      <c r="S85" s="17"/>
    </row>
    <row r="86" spans="1:19" ht="276.75" customHeight="1" thickBot="1">
      <c r="A86" s="1" t="s">
        <v>49</v>
      </c>
      <c r="B86" s="58" t="s">
        <v>170</v>
      </c>
      <c r="C86" s="13" t="s">
        <v>185</v>
      </c>
      <c r="D86" s="59">
        <v>84.2</v>
      </c>
      <c r="E86" s="60">
        <v>84.3</v>
      </c>
      <c r="F86" s="58">
        <v>84.4</v>
      </c>
      <c r="G86" s="58">
        <v>84.5</v>
      </c>
      <c r="H86" s="58">
        <v>84.6</v>
      </c>
      <c r="I86" s="58">
        <v>85</v>
      </c>
      <c r="J86" s="58">
        <v>85.5</v>
      </c>
      <c r="K86" s="78"/>
      <c r="L86" s="52" t="s">
        <v>50</v>
      </c>
      <c r="M86" s="27" t="s">
        <v>90</v>
      </c>
      <c r="N86" s="13" t="s">
        <v>224</v>
      </c>
      <c r="O86" s="61">
        <f t="shared" si="1"/>
        <v>36</v>
      </c>
      <c r="P86" s="52"/>
      <c r="Q86" s="52"/>
      <c r="R86" s="61">
        <v>36</v>
      </c>
      <c r="S86" s="52"/>
    </row>
    <row r="87" spans="1:19" ht="291" customHeight="1">
      <c r="A87" s="1" t="s">
        <v>140</v>
      </c>
      <c r="B87" s="18" t="s">
        <v>230</v>
      </c>
      <c r="C87" s="18" t="s">
        <v>228</v>
      </c>
      <c r="D87" s="17">
        <v>1</v>
      </c>
      <c r="E87" s="17">
        <v>1</v>
      </c>
      <c r="F87" s="17">
        <v>1</v>
      </c>
      <c r="G87" s="17">
        <v>1</v>
      </c>
      <c r="H87" s="17">
        <v>1</v>
      </c>
      <c r="I87" s="17">
        <v>1</v>
      </c>
      <c r="J87" s="17">
        <v>1</v>
      </c>
      <c r="K87" s="76" t="s">
        <v>155</v>
      </c>
      <c r="L87" s="52" t="s">
        <v>50</v>
      </c>
      <c r="M87" s="27" t="s">
        <v>90</v>
      </c>
      <c r="N87" s="18" t="s">
        <v>229</v>
      </c>
      <c r="O87" s="31">
        <f t="shared" si="1"/>
        <v>14</v>
      </c>
      <c r="P87" s="17"/>
      <c r="Q87" s="17"/>
      <c r="R87" s="31">
        <v>14</v>
      </c>
      <c r="S87" s="17"/>
    </row>
    <row r="88" spans="1:19" ht="178.5" customHeight="1">
      <c r="A88" s="1" t="s">
        <v>141</v>
      </c>
      <c r="B88" s="58" t="s">
        <v>171</v>
      </c>
      <c r="C88" s="13" t="s">
        <v>183</v>
      </c>
      <c r="D88" s="13">
        <v>1</v>
      </c>
      <c r="E88" s="13">
        <v>1</v>
      </c>
      <c r="F88" s="13"/>
      <c r="G88" s="13"/>
      <c r="H88" s="13"/>
      <c r="I88" s="13"/>
      <c r="J88" s="13"/>
      <c r="K88" s="78"/>
      <c r="L88" s="52" t="s">
        <v>237</v>
      </c>
      <c r="M88" s="27" t="s">
        <v>90</v>
      </c>
      <c r="N88" s="13" t="s">
        <v>139</v>
      </c>
      <c r="O88" s="61">
        <f t="shared" si="1"/>
        <v>157.19999999999999</v>
      </c>
      <c r="P88" s="52"/>
      <c r="Q88" s="52">
        <v>157.19999999999999</v>
      </c>
      <c r="R88" s="61"/>
      <c r="S88" s="52"/>
    </row>
    <row r="89" spans="1:19" ht="356.25" customHeight="1">
      <c r="A89" s="1" t="s">
        <v>143</v>
      </c>
      <c r="B89" s="48" t="s">
        <v>172</v>
      </c>
      <c r="C89" s="18" t="s">
        <v>182</v>
      </c>
      <c r="D89" s="18">
        <v>100</v>
      </c>
      <c r="E89" s="18"/>
      <c r="F89" s="18"/>
      <c r="G89" s="18"/>
      <c r="H89" s="18"/>
      <c r="I89" s="18"/>
      <c r="J89" s="18"/>
      <c r="K89" s="20" t="s">
        <v>155</v>
      </c>
      <c r="L89" s="17">
        <v>2019</v>
      </c>
      <c r="M89" s="27" t="s">
        <v>90</v>
      </c>
      <c r="N89" s="18" t="s">
        <v>142</v>
      </c>
      <c r="O89" s="31">
        <f t="shared" si="1"/>
        <v>381.8</v>
      </c>
      <c r="P89" s="17"/>
      <c r="Q89" s="17">
        <v>366.8</v>
      </c>
      <c r="R89" s="31">
        <v>15</v>
      </c>
      <c r="S89" s="17"/>
    </row>
    <row r="90" spans="1:19" ht="276" customHeight="1">
      <c r="A90" s="1" t="s">
        <v>263</v>
      </c>
      <c r="B90" s="18" t="s">
        <v>227</v>
      </c>
      <c r="C90" s="18" t="s">
        <v>182</v>
      </c>
      <c r="D90" s="18"/>
      <c r="E90" s="18">
        <v>1</v>
      </c>
      <c r="F90" s="18">
        <v>1</v>
      </c>
      <c r="G90" s="18">
        <v>1</v>
      </c>
      <c r="H90" s="18">
        <v>1</v>
      </c>
      <c r="I90" s="18">
        <v>1</v>
      </c>
      <c r="J90" s="18">
        <v>1</v>
      </c>
      <c r="K90" s="18" t="s">
        <v>155</v>
      </c>
      <c r="L90" s="18" t="s">
        <v>226</v>
      </c>
      <c r="M90" s="18" t="s">
        <v>90</v>
      </c>
      <c r="N90" s="18" t="s">
        <v>225</v>
      </c>
      <c r="O90" s="17">
        <f t="shared" si="1"/>
        <v>1135.7</v>
      </c>
      <c r="P90" s="17"/>
      <c r="Q90" s="17"/>
      <c r="R90" s="17">
        <v>1135.7</v>
      </c>
      <c r="S90" s="17"/>
    </row>
    <row r="91" spans="1:19" ht="18.75">
      <c r="A91" s="1"/>
      <c r="B91" s="83" t="s">
        <v>51</v>
      </c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5"/>
    </row>
    <row r="92" spans="1:19" ht="18.75">
      <c r="A92" s="1"/>
      <c r="B92" s="83" t="s">
        <v>52</v>
      </c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5"/>
    </row>
    <row r="93" spans="1:19" ht="165" customHeight="1">
      <c r="A93" s="1" t="s">
        <v>53</v>
      </c>
      <c r="B93" s="79" t="s">
        <v>176</v>
      </c>
      <c r="C93" s="62" t="s">
        <v>174</v>
      </c>
      <c r="D93" s="56">
        <v>169</v>
      </c>
      <c r="E93" s="56">
        <v>170</v>
      </c>
      <c r="F93" s="56">
        <v>171</v>
      </c>
      <c r="G93" s="56">
        <v>173</v>
      </c>
      <c r="H93" s="56">
        <v>175</v>
      </c>
      <c r="I93" s="56">
        <v>178</v>
      </c>
      <c r="J93" s="56">
        <v>179</v>
      </c>
      <c r="K93" s="76" t="s">
        <v>144</v>
      </c>
      <c r="L93" s="63" t="s">
        <v>50</v>
      </c>
      <c r="M93" s="76" t="s">
        <v>90</v>
      </c>
      <c r="N93" s="76" t="s">
        <v>191</v>
      </c>
      <c r="O93" s="31">
        <f>P93+Q93+R93+S93</f>
        <v>35</v>
      </c>
      <c r="P93" s="18"/>
      <c r="Q93" s="18"/>
      <c r="R93" s="57">
        <v>35</v>
      </c>
      <c r="S93" s="18"/>
    </row>
    <row r="94" spans="1:19" ht="198.75" customHeight="1">
      <c r="A94" s="1" t="s">
        <v>54</v>
      </c>
      <c r="B94" s="80"/>
      <c r="C94" s="62" t="s">
        <v>145</v>
      </c>
      <c r="D94" s="22">
        <v>33.5</v>
      </c>
      <c r="E94" s="22">
        <v>33.700000000000003</v>
      </c>
      <c r="F94" s="22">
        <v>33.799999999999997</v>
      </c>
      <c r="G94" s="22">
        <v>33.9</v>
      </c>
      <c r="H94" s="22">
        <v>34</v>
      </c>
      <c r="I94" s="22">
        <v>34.1</v>
      </c>
      <c r="J94" s="22">
        <v>34.200000000000003</v>
      </c>
      <c r="K94" s="78"/>
      <c r="L94" s="17" t="s">
        <v>50</v>
      </c>
      <c r="M94" s="78"/>
      <c r="N94" s="78"/>
      <c r="O94" s="31"/>
      <c r="P94" s="18"/>
      <c r="Q94" s="18"/>
      <c r="R94" s="18"/>
      <c r="S94" s="31"/>
    </row>
    <row r="95" spans="1:19" ht="18.75">
      <c r="A95" s="1"/>
      <c r="B95" s="83" t="s">
        <v>146</v>
      </c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5"/>
    </row>
    <row r="96" spans="1:19" ht="56.25">
      <c r="A96" s="1"/>
      <c r="B96" s="64" t="s">
        <v>178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</row>
    <row r="97" spans="1:19" ht="177" customHeight="1">
      <c r="A97" s="1" t="s">
        <v>53</v>
      </c>
      <c r="B97" s="63" t="s">
        <v>177</v>
      </c>
      <c r="C97" s="63" t="s">
        <v>173</v>
      </c>
      <c r="D97" s="65">
        <v>65000</v>
      </c>
      <c r="E97" s="22">
        <v>254400</v>
      </c>
      <c r="F97" s="22">
        <v>2862000</v>
      </c>
      <c r="G97" s="22">
        <v>628500</v>
      </c>
      <c r="H97" s="22">
        <v>33000</v>
      </c>
      <c r="I97" s="22">
        <v>33500</v>
      </c>
      <c r="J97" s="22">
        <v>35000</v>
      </c>
      <c r="K97" s="27" t="s">
        <v>175</v>
      </c>
      <c r="L97" s="63" t="s">
        <v>50</v>
      </c>
      <c r="M97" s="27" t="s">
        <v>90</v>
      </c>
      <c r="N97" s="63" t="s">
        <v>147</v>
      </c>
      <c r="O97" s="28">
        <f>P97+Q97+R97+S97</f>
        <v>3791600</v>
      </c>
      <c r="P97" s="17">
        <v>2800</v>
      </c>
      <c r="Q97" s="17">
        <v>157200</v>
      </c>
      <c r="R97" s="75"/>
      <c r="S97" s="66">
        <v>3631600</v>
      </c>
    </row>
    <row r="98" spans="1:19" ht="18.75">
      <c r="A98" s="1"/>
      <c r="B98" s="90" t="s">
        <v>58</v>
      </c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</row>
    <row r="99" spans="1:19" ht="18.75">
      <c r="A99" s="1"/>
      <c r="B99" s="32"/>
      <c r="C99" s="67"/>
      <c r="D99" s="67"/>
      <c r="E99" s="67"/>
      <c r="F99" s="67"/>
      <c r="G99" s="67"/>
      <c r="H99" s="67"/>
      <c r="I99" s="67"/>
      <c r="J99" s="67"/>
      <c r="K99" s="67"/>
      <c r="L99" s="33"/>
      <c r="M99" s="67"/>
      <c r="N99" s="67"/>
      <c r="O99" s="33"/>
      <c r="P99" s="33"/>
      <c r="Q99" s="33"/>
      <c r="R99" s="33"/>
      <c r="S99" s="34"/>
    </row>
    <row r="100" spans="1:19" ht="59.25" customHeight="1">
      <c r="A100" s="1" t="s">
        <v>53</v>
      </c>
      <c r="B100" s="68" t="s">
        <v>83</v>
      </c>
      <c r="C100" s="88" t="s">
        <v>148</v>
      </c>
      <c r="D100" s="127">
        <v>1467.9</v>
      </c>
      <c r="E100" s="127">
        <v>1741.9</v>
      </c>
      <c r="F100" s="127">
        <v>1776</v>
      </c>
      <c r="G100" s="127">
        <v>1812.5</v>
      </c>
      <c r="H100" s="127">
        <v>1847.4</v>
      </c>
      <c r="I100" s="127">
        <v>1902.5</v>
      </c>
      <c r="J100" s="127">
        <v>1967.8</v>
      </c>
      <c r="K100" s="129" t="s">
        <v>157</v>
      </c>
      <c r="L100" s="17" t="s">
        <v>50</v>
      </c>
      <c r="M100" s="76" t="s">
        <v>90</v>
      </c>
      <c r="N100" s="76" t="s">
        <v>149</v>
      </c>
      <c r="O100" s="31"/>
      <c r="P100" s="31"/>
      <c r="Q100" s="31"/>
      <c r="R100" s="17"/>
      <c r="S100" s="31"/>
    </row>
    <row r="101" spans="1:19" ht="81" customHeight="1">
      <c r="A101" s="1" t="s">
        <v>54</v>
      </c>
      <c r="B101" s="68" t="s">
        <v>84</v>
      </c>
      <c r="C101" s="128"/>
      <c r="D101" s="127"/>
      <c r="E101" s="127"/>
      <c r="F101" s="127"/>
      <c r="G101" s="127"/>
      <c r="H101" s="127"/>
      <c r="I101" s="127"/>
      <c r="J101" s="127"/>
      <c r="K101" s="129"/>
      <c r="L101" s="17" t="s">
        <v>50</v>
      </c>
      <c r="M101" s="78"/>
      <c r="N101" s="78"/>
      <c r="O101" s="31"/>
      <c r="P101" s="31"/>
      <c r="Q101" s="31"/>
      <c r="R101" s="18"/>
      <c r="S101" s="31"/>
    </row>
    <row r="102" spans="1:19" ht="97.5" customHeight="1">
      <c r="A102" s="1" t="s">
        <v>55</v>
      </c>
      <c r="B102" s="68" t="s">
        <v>59</v>
      </c>
      <c r="C102" s="128"/>
      <c r="D102" s="127"/>
      <c r="E102" s="127"/>
      <c r="F102" s="127"/>
      <c r="G102" s="127"/>
      <c r="H102" s="127"/>
      <c r="I102" s="127"/>
      <c r="J102" s="127"/>
      <c r="K102" s="129"/>
      <c r="L102" s="17" t="s">
        <v>50</v>
      </c>
      <c r="M102" s="78"/>
      <c r="N102" s="78"/>
      <c r="O102" s="31"/>
      <c r="P102" s="31"/>
      <c r="Q102" s="31"/>
      <c r="R102" s="18"/>
      <c r="S102" s="31"/>
    </row>
    <row r="103" spans="1:19" ht="56.25" customHeight="1">
      <c r="A103" s="1" t="s">
        <v>56</v>
      </c>
      <c r="B103" s="68" t="s">
        <v>86</v>
      </c>
      <c r="C103" s="128"/>
      <c r="D103" s="127"/>
      <c r="E103" s="127"/>
      <c r="F103" s="127"/>
      <c r="G103" s="127"/>
      <c r="H103" s="127"/>
      <c r="I103" s="127"/>
      <c r="J103" s="127"/>
      <c r="K103" s="129"/>
      <c r="L103" s="17" t="s">
        <v>50</v>
      </c>
      <c r="M103" s="78"/>
      <c r="N103" s="78"/>
      <c r="O103" s="31"/>
      <c r="P103" s="31"/>
      <c r="Q103" s="31"/>
      <c r="R103" s="18"/>
      <c r="S103" s="31"/>
    </row>
    <row r="104" spans="1:19" ht="100.5" customHeight="1">
      <c r="A104" s="1" t="s">
        <v>57</v>
      </c>
      <c r="B104" s="18" t="s">
        <v>85</v>
      </c>
      <c r="C104" s="89"/>
      <c r="D104" s="127"/>
      <c r="E104" s="127"/>
      <c r="F104" s="127"/>
      <c r="G104" s="127"/>
      <c r="H104" s="127"/>
      <c r="I104" s="127"/>
      <c r="J104" s="127"/>
      <c r="K104" s="129"/>
      <c r="L104" s="17" t="s">
        <v>50</v>
      </c>
      <c r="M104" s="77"/>
      <c r="N104" s="77"/>
      <c r="O104" s="31">
        <f>P104+Q104+R104+S104</f>
        <v>1856.3</v>
      </c>
      <c r="P104" s="17"/>
      <c r="Q104" s="17">
        <v>1856.3</v>
      </c>
      <c r="R104" s="17"/>
      <c r="S104" s="31"/>
    </row>
    <row r="105" spans="1:19" ht="18.75">
      <c r="A105" s="1"/>
      <c r="B105" s="83" t="s">
        <v>60</v>
      </c>
      <c r="C105" s="84"/>
      <c r="D105" s="124"/>
      <c r="E105" s="124"/>
      <c r="F105" s="124"/>
      <c r="G105" s="124"/>
      <c r="H105" s="124"/>
      <c r="I105" s="124"/>
      <c r="J105" s="124"/>
      <c r="K105" s="84"/>
      <c r="L105" s="84"/>
      <c r="M105" s="84"/>
      <c r="N105" s="84"/>
      <c r="O105" s="84"/>
      <c r="P105" s="84"/>
      <c r="Q105" s="84"/>
      <c r="R105" s="84"/>
      <c r="S105" s="85"/>
    </row>
    <row r="106" spans="1:19" ht="18.75">
      <c r="A106" s="1"/>
      <c r="B106" s="83" t="s">
        <v>61</v>
      </c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5"/>
    </row>
    <row r="107" spans="1:19" ht="157.5" customHeight="1">
      <c r="A107" s="1" t="s">
        <v>62</v>
      </c>
      <c r="B107" s="46" t="s">
        <v>87</v>
      </c>
      <c r="C107" s="69" t="s">
        <v>179</v>
      </c>
      <c r="D107" s="70">
        <v>20</v>
      </c>
      <c r="E107" s="56">
        <v>15</v>
      </c>
      <c r="F107" s="56">
        <v>15</v>
      </c>
      <c r="G107" s="56">
        <v>15</v>
      </c>
      <c r="H107" s="56">
        <v>14</v>
      </c>
      <c r="I107" s="56">
        <v>13</v>
      </c>
      <c r="J107" s="56">
        <v>10</v>
      </c>
      <c r="K107" s="76" t="s">
        <v>150</v>
      </c>
      <c r="L107" s="76" t="s">
        <v>50</v>
      </c>
      <c r="M107" s="76" t="s">
        <v>90</v>
      </c>
      <c r="N107" s="76" t="s">
        <v>190</v>
      </c>
      <c r="O107" s="31">
        <f>P107+Q107+R107+S107</f>
        <v>718.5</v>
      </c>
      <c r="P107" s="31"/>
      <c r="Q107" s="31"/>
      <c r="R107" s="31">
        <v>718.5</v>
      </c>
      <c r="S107" s="31"/>
    </row>
    <row r="108" spans="1:19" ht="93.75">
      <c r="A108" s="1" t="s">
        <v>63</v>
      </c>
      <c r="B108" s="18" t="s">
        <v>88</v>
      </c>
      <c r="C108" s="62" t="s">
        <v>180</v>
      </c>
      <c r="D108" s="70">
        <v>5</v>
      </c>
      <c r="E108" s="56">
        <v>4</v>
      </c>
      <c r="F108" s="56">
        <v>3</v>
      </c>
      <c r="G108" s="56">
        <v>3</v>
      </c>
      <c r="H108" s="56">
        <v>2</v>
      </c>
      <c r="I108" s="56">
        <v>2</v>
      </c>
      <c r="J108" s="56">
        <v>1</v>
      </c>
      <c r="K108" s="78"/>
      <c r="L108" s="78"/>
      <c r="M108" s="78"/>
      <c r="N108" s="78"/>
      <c r="O108" s="57"/>
      <c r="P108" s="57"/>
      <c r="Q108" s="57"/>
      <c r="R108" s="57"/>
      <c r="S108" s="18"/>
    </row>
    <row r="109" spans="1:19" ht="187.5">
      <c r="A109" s="1" t="s">
        <v>64</v>
      </c>
      <c r="B109" s="18" t="s">
        <v>156</v>
      </c>
      <c r="C109" s="71" t="s">
        <v>181</v>
      </c>
      <c r="D109" s="56">
        <v>470</v>
      </c>
      <c r="E109" s="56">
        <v>450</v>
      </c>
      <c r="F109" s="56">
        <v>450</v>
      </c>
      <c r="G109" s="56">
        <v>450</v>
      </c>
      <c r="H109" s="56">
        <v>450</v>
      </c>
      <c r="I109" s="56">
        <v>450</v>
      </c>
      <c r="J109" s="56">
        <v>450</v>
      </c>
      <c r="K109" s="77"/>
      <c r="L109" s="77"/>
      <c r="M109" s="77"/>
      <c r="N109" s="77"/>
      <c r="O109" s="31"/>
      <c r="P109" s="18"/>
      <c r="Q109" s="18"/>
      <c r="R109" s="31"/>
      <c r="S109" s="18"/>
    </row>
    <row r="110" spans="1:19" ht="18.75">
      <c r="A110" s="1"/>
      <c r="B110" s="83" t="s">
        <v>65</v>
      </c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5"/>
    </row>
    <row r="111" spans="1:19" ht="18.75">
      <c r="A111" s="1"/>
      <c r="B111" s="83" t="s">
        <v>66</v>
      </c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5"/>
    </row>
    <row r="112" spans="1:19" ht="18.75">
      <c r="A112" s="1"/>
      <c r="B112" s="83" t="s">
        <v>67</v>
      </c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5"/>
    </row>
    <row r="113" spans="1:19" ht="156" customHeight="1">
      <c r="A113" s="94" t="s">
        <v>68</v>
      </c>
      <c r="B113" s="131" t="s">
        <v>154</v>
      </c>
      <c r="C113" s="86" t="s">
        <v>152</v>
      </c>
      <c r="D113" s="79">
        <v>95</v>
      </c>
      <c r="E113" s="79">
        <v>95</v>
      </c>
      <c r="F113" s="79">
        <v>95</v>
      </c>
      <c r="G113" s="79">
        <v>95</v>
      </c>
      <c r="H113" s="79">
        <v>95</v>
      </c>
      <c r="I113" s="79">
        <v>95</v>
      </c>
      <c r="J113" s="79">
        <v>95</v>
      </c>
      <c r="K113" s="79" t="s">
        <v>151</v>
      </c>
      <c r="L113" s="79" t="s">
        <v>50</v>
      </c>
      <c r="M113" s="76" t="s">
        <v>90</v>
      </c>
      <c r="N113" s="79" t="s">
        <v>189</v>
      </c>
      <c r="O113" s="31">
        <f>P113+Q113+R113+S113</f>
        <v>26256.400000000001</v>
      </c>
      <c r="P113" s="17"/>
      <c r="Q113" s="17"/>
      <c r="R113" s="31">
        <v>26256.400000000001</v>
      </c>
      <c r="S113" s="17"/>
    </row>
    <row r="114" spans="1:19" ht="62.25" customHeight="1">
      <c r="A114" s="126"/>
      <c r="B114" s="132"/>
      <c r="C114" s="87"/>
      <c r="D114" s="80"/>
      <c r="E114" s="80"/>
      <c r="F114" s="80"/>
      <c r="G114" s="80"/>
      <c r="H114" s="80"/>
      <c r="I114" s="80"/>
      <c r="J114" s="80"/>
      <c r="K114" s="80"/>
      <c r="L114" s="80"/>
      <c r="M114" s="78"/>
      <c r="N114" s="130"/>
      <c r="O114" s="31"/>
      <c r="P114" s="17"/>
      <c r="Q114" s="17"/>
      <c r="R114" s="31"/>
      <c r="S114" s="17"/>
    </row>
    <row r="115" spans="1:19" ht="154.5" customHeight="1">
      <c r="A115" s="95"/>
      <c r="B115" s="133"/>
      <c r="C115" s="72" t="s">
        <v>153</v>
      </c>
      <c r="D115" s="17">
        <v>100</v>
      </c>
      <c r="E115" s="17">
        <v>100</v>
      </c>
      <c r="F115" s="17">
        <v>100</v>
      </c>
      <c r="G115" s="17">
        <v>100</v>
      </c>
      <c r="H115" s="56">
        <v>100</v>
      </c>
      <c r="I115" s="56">
        <v>100</v>
      </c>
      <c r="J115" s="56">
        <v>100</v>
      </c>
      <c r="K115" s="17" t="s">
        <v>151</v>
      </c>
      <c r="L115" s="17" t="s">
        <v>50</v>
      </c>
      <c r="M115" s="77"/>
      <c r="N115" s="130"/>
      <c r="O115" s="31"/>
      <c r="P115" s="17"/>
      <c r="Q115" s="17"/>
      <c r="R115" s="31"/>
      <c r="S115" s="17"/>
    </row>
    <row r="116" spans="1:19" ht="18.75">
      <c r="A116" s="1"/>
      <c r="B116" s="83" t="s">
        <v>69</v>
      </c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5"/>
    </row>
    <row r="117" spans="1:19" ht="18.75">
      <c r="A117" s="1"/>
      <c r="B117" s="83" t="s">
        <v>89</v>
      </c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5"/>
    </row>
    <row r="118" spans="1:19" ht="138" customHeight="1">
      <c r="A118" s="1" t="s">
        <v>70</v>
      </c>
      <c r="B118" s="18" t="s">
        <v>188</v>
      </c>
      <c r="C118" s="88" t="s">
        <v>72</v>
      </c>
      <c r="D118" s="76">
        <v>10</v>
      </c>
      <c r="E118" s="76">
        <v>12</v>
      </c>
      <c r="F118" s="76">
        <v>14</v>
      </c>
      <c r="G118" s="76">
        <v>15</v>
      </c>
      <c r="H118" s="76">
        <v>16</v>
      </c>
      <c r="I118" s="76">
        <v>17</v>
      </c>
      <c r="J118" s="76">
        <v>18</v>
      </c>
      <c r="K118" s="76" t="s">
        <v>155</v>
      </c>
      <c r="L118" s="76" t="s">
        <v>50</v>
      </c>
      <c r="M118" s="76" t="s">
        <v>90</v>
      </c>
      <c r="N118" s="76" t="s">
        <v>236</v>
      </c>
      <c r="O118" s="81">
        <f>P118+Q118+R118+S118</f>
        <v>140</v>
      </c>
      <c r="P118" s="79"/>
      <c r="Q118" s="79"/>
      <c r="R118" s="81">
        <v>140</v>
      </c>
      <c r="S118" s="79"/>
    </row>
    <row r="119" spans="1:19" ht="151.5" customHeight="1">
      <c r="A119" s="1" t="s">
        <v>73</v>
      </c>
      <c r="B119" s="18" t="s">
        <v>71</v>
      </c>
      <c r="C119" s="89"/>
      <c r="D119" s="77"/>
      <c r="E119" s="77"/>
      <c r="F119" s="77"/>
      <c r="G119" s="77"/>
      <c r="H119" s="77"/>
      <c r="I119" s="77"/>
      <c r="J119" s="77"/>
      <c r="K119" s="78"/>
      <c r="L119" s="78"/>
      <c r="M119" s="78"/>
      <c r="N119" s="78"/>
      <c r="O119" s="82">
        <f>P119+Q119+R119+S119</f>
        <v>0</v>
      </c>
      <c r="P119" s="80"/>
      <c r="Q119" s="80"/>
      <c r="R119" s="82"/>
      <c r="S119" s="80"/>
    </row>
    <row r="120" spans="1:19" ht="18.75">
      <c r="A120" s="1"/>
      <c r="B120" s="73" t="s">
        <v>74</v>
      </c>
      <c r="C120" s="56" t="s">
        <v>76</v>
      </c>
      <c r="D120" s="56" t="s">
        <v>76</v>
      </c>
      <c r="E120" s="56" t="s">
        <v>76</v>
      </c>
      <c r="F120" s="56" t="s">
        <v>76</v>
      </c>
      <c r="G120" s="56" t="s">
        <v>76</v>
      </c>
      <c r="H120" s="56" t="s">
        <v>76</v>
      </c>
      <c r="I120" s="56" t="s">
        <v>76</v>
      </c>
      <c r="J120" s="56" t="s">
        <v>76</v>
      </c>
      <c r="K120" s="17" t="s">
        <v>76</v>
      </c>
      <c r="L120" s="17" t="s">
        <v>76</v>
      </c>
      <c r="M120" s="17" t="s">
        <v>76</v>
      </c>
      <c r="N120" s="17" t="s">
        <v>76</v>
      </c>
      <c r="O120" s="74">
        <f>O25+O30+O33+O38+O41+O45+O49+O80+O83+O85+O86+O87+O88+O89+O90+O93+O97+O104+O107+O113+O118</f>
        <v>4645858.1900000004</v>
      </c>
      <c r="P120" s="74">
        <f>P25+P30+P33+P38+P41+P45+P49+P80+P83+P85+P86+P87+P88+P89+P90+P93+P97+P104+P107+P113+P118</f>
        <v>38926.6</v>
      </c>
      <c r="Q120" s="74">
        <f>Q25+Q30+Q33+Q38+Q41+Q45+Q49+Q80+Q83+Q85+Q86+Q87+Q88+Q89+Q90+Q93+Q97+Q104+Q107+Q113+Q118</f>
        <v>480396.35499999998</v>
      </c>
      <c r="R120" s="74">
        <f>R25+R30+R33+R38+R41+R45+R49+R80+R83+R85+R86+R87+R88+R89+R90+R93+R97+R104+R107+R113+R118</f>
        <v>317784.33500000002</v>
      </c>
      <c r="S120" s="74">
        <f>S25+S30+S33+S38+S41+S45+S49+S80+S83+S85+S86+S87+S88+S89+S90+S93+S97+S104+S107+S113+S118</f>
        <v>3808750.9</v>
      </c>
    </row>
    <row r="121" spans="1:19" ht="21" customHeight="1">
      <c r="B121" s="11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 spans="1:19" ht="16.5" customHeight="1"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</row>
    <row r="123" spans="1:19" ht="4.5" customHeight="1"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"/>
      <c r="N123" s="10"/>
      <c r="O123" s="10"/>
      <c r="P123" s="10"/>
      <c r="Q123" s="10"/>
      <c r="R123" s="10"/>
      <c r="S123" s="10"/>
    </row>
    <row r="124" spans="1:19" hidden="1">
      <c r="B124" s="109"/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</row>
    <row r="125" spans="1:19" hidden="1"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</row>
    <row r="126" spans="1:19" hidden="1"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</row>
    <row r="127" spans="1:19" hidden="1"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</row>
    <row r="128" spans="1:19" ht="27.75" hidden="1" customHeight="1"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</row>
  </sheetData>
  <mergeCells count="167">
    <mergeCell ref="B47:S47"/>
    <mergeCell ref="N100:N104"/>
    <mergeCell ref="N59:N80"/>
    <mergeCell ref="K59:K80"/>
    <mergeCell ref="L59:L80"/>
    <mergeCell ref="C59:C80"/>
    <mergeCell ref="H59:H80"/>
    <mergeCell ref="I59:I80"/>
    <mergeCell ref="J59:J80"/>
    <mergeCell ref="L48:L58"/>
    <mergeCell ref="N48:N58"/>
    <mergeCell ref="L113:L114"/>
    <mergeCell ref="A113:A115"/>
    <mergeCell ref="E48:E58"/>
    <mergeCell ref="I100:I104"/>
    <mergeCell ref="L107:L109"/>
    <mergeCell ref="D113:D114"/>
    <mergeCell ref="B110:S110"/>
    <mergeCell ref="B111:S111"/>
    <mergeCell ref="K87:K88"/>
    <mergeCell ref="B27:S27"/>
    <mergeCell ref="F21:F24"/>
    <mergeCell ref="S28:S29"/>
    <mergeCell ref="K85:K86"/>
    <mergeCell ref="K48:K58"/>
    <mergeCell ref="M33:M35"/>
    <mergeCell ref="R33:R35"/>
    <mergeCell ref="O33:O35"/>
    <mergeCell ref="P33:P35"/>
    <mergeCell ref="B46:S46"/>
    <mergeCell ref="Q33:Q35"/>
    <mergeCell ref="K93:K94"/>
    <mergeCell ref="M93:M94"/>
    <mergeCell ref="N93:N94"/>
    <mergeCell ref="B92:S92"/>
    <mergeCell ref="S33:S35"/>
    <mergeCell ref="B93:B94"/>
    <mergeCell ref="B33:B35"/>
    <mergeCell ref="C48:C58"/>
    <mergeCell ref="D48:D58"/>
    <mergeCell ref="K33:K35"/>
    <mergeCell ref="N33:N35"/>
    <mergeCell ref="L33:L35"/>
    <mergeCell ref="B28:B29"/>
    <mergeCell ref="L28:L29"/>
    <mergeCell ref="M28:M29"/>
    <mergeCell ref="B32:S32"/>
    <mergeCell ref="Q28:Q29"/>
    <mergeCell ref="R28:R29"/>
    <mergeCell ref="K28:K29"/>
    <mergeCell ref="N28:N29"/>
    <mergeCell ref="M113:M115"/>
    <mergeCell ref="N113:N115"/>
    <mergeCell ref="B113:B115"/>
    <mergeCell ref="K113:K114"/>
    <mergeCell ref="H113:H114"/>
    <mergeCell ref="E100:E104"/>
    <mergeCell ref="F100:F104"/>
    <mergeCell ref="G100:G104"/>
    <mergeCell ref="H100:H104"/>
    <mergeCell ref="A33:A35"/>
    <mergeCell ref="B105:S105"/>
    <mergeCell ref="I48:I58"/>
    <mergeCell ref="J48:J58"/>
    <mergeCell ref="D100:D104"/>
    <mergeCell ref="B106:S106"/>
    <mergeCell ref="C100:C104"/>
    <mergeCell ref="K100:K104"/>
    <mergeCell ref="M100:M104"/>
    <mergeCell ref="J100:J104"/>
    <mergeCell ref="M107:M109"/>
    <mergeCell ref="E113:E114"/>
    <mergeCell ref="F113:F114"/>
    <mergeCell ref="B43:S43"/>
    <mergeCell ref="B44:S44"/>
    <mergeCell ref="G48:G58"/>
    <mergeCell ref="H48:H58"/>
    <mergeCell ref="K107:K109"/>
    <mergeCell ref="F48:F58"/>
    <mergeCell ref="B95:S95"/>
    <mergeCell ref="N8:N10"/>
    <mergeCell ref="C9:C10"/>
    <mergeCell ref="B37:S37"/>
    <mergeCell ref="B42:S42"/>
    <mergeCell ref="O28:O29"/>
    <mergeCell ref="P28:P29"/>
    <mergeCell ref="B39:R39"/>
    <mergeCell ref="B40:S40"/>
    <mergeCell ref="B31:S31"/>
    <mergeCell ref="I21:I24"/>
    <mergeCell ref="A12:S12"/>
    <mergeCell ref="D17:D19"/>
    <mergeCell ref="E17:E19"/>
    <mergeCell ref="F17:F19"/>
    <mergeCell ref="G17:G19"/>
    <mergeCell ref="H17:H19"/>
    <mergeCell ref="I17:I19"/>
    <mergeCell ref="K21:K24"/>
    <mergeCell ref="N21:N24"/>
    <mergeCell ref="A8:A10"/>
    <mergeCell ref="B36:R36"/>
    <mergeCell ref="B6:S6"/>
    <mergeCell ref="C11:J11"/>
    <mergeCell ref="C8:J8"/>
    <mergeCell ref="B26:S26"/>
    <mergeCell ref="K8:K10"/>
    <mergeCell ref="L8:L10"/>
    <mergeCell ref="J21:J24"/>
    <mergeCell ref="D21:D24"/>
    <mergeCell ref="E21:E24"/>
    <mergeCell ref="H21:H24"/>
    <mergeCell ref="C21:C24"/>
    <mergeCell ref="G21:G24"/>
    <mergeCell ref="L1:S1"/>
    <mergeCell ref="L2:S2"/>
    <mergeCell ref="L3:S3"/>
    <mergeCell ref="L4:S4"/>
    <mergeCell ref="O9:O10"/>
    <mergeCell ref="A14:S14"/>
    <mergeCell ref="B8:B10"/>
    <mergeCell ref="P9:S9"/>
    <mergeCell ref="O11:S11"/>
    <mergeCell ref="M8:M10"/>
    <mergeCell ref="O8:S8"/>
    <mergeCell ref="B128:S128"/>
    <mergeCell ref="B127:S127"/>
    <mergeCell ref="B126:S126"/>
    <mergeCell ref="B125:S125"/>
    <mergeCell ref="B124:S124"/>
    <mergeCell ref="B122:S122"/>
    <mergeCell ref="B123:L123"/>
    <mergeCell ref="D9:J9"/>
    <mergeCell ref="N107:N109"/>
    <mergeCell ref="B98:S98"/>
    <mergeCell ref="B91:S91"/>
    <mergeCell ref="B81:S81"/>
    <mergeCell ref="B82:S82"/>
    <mergeCell ref="B84:S84"/>
    <mergeCell ref="A13:S13"/>
    <mergeCell ref="A28:A29"/>
    <mergeCell ref="C17:C19"/>
    <mergeCell ref="J17:J19"/>
    <mergeCell ref="A15:S15"/>
    <mergeCell ref="S118:S119"/>
    <mergeCell ref="J113:J114"/>
    <mergeCell ref="B112:S112"/>
    <mergeCell ref="C113:C114"/>
    <mergeCell ref="B116:S116"/>
    <mergeCell ref="B117:S117"/>
    <mergeCell ref="C118:C119"/>
    <mergeCell ref="O118:O119"/>
    <mergeCell ref="N118:N119"/>
    <mergeCell ref="G113:G114"/>
    <mergeCell ref="I113:I114"/>
    <mergeCell ref="H118:H119"/>
    <mergeCell ref="G118:G119"/>
    <mergeCell ref="R118:R119"/>
    <mergeCell ref="P118:P119"/>
    <mergeCell ref="Q118:Q119"/>
    <mergeCell ref="D118:D119"/>
    <mergeCell ref="E118:E119"/>
    <mergeCell ref="F118:F119"/>
    <mergeCell ref="M118:M119"/>
    <mergeCell ref="L118:L119"/>
    <mergeCell ref="I118:I119"/>
    <mergeCell ref="J118:J119"/>
    <mergeCell ref="K118:K119"/>
  </mergeCells>
  <phoneticPr fontId="3" type="noConversion"/>
  <printOptions horizontalCentered="1"/>
  <pageMargins left="0.25" right="0.25" top="0.75" bottom="0.75" header="0.3" footer="0.3"/>
  <pageSetup paperSize="9" scale="40" fitToHeight="0" orientation="landscape" r:id="rId1"/>
  <headerFooter alignWithMargins="0"/>
  <rowBreaks count="7" manualBreakCount="7">
    <brk id="19" max="18" man="1"/>
    <brk id="33" max="18" man="1"/>
    <brk id="47" max="18" man="1"/>
    <brk id="84" max="18" man="1"/>
    <brk id="88" max="18" man="1"/>
    <brk id="96" max="18" man="1"/>
    <brk id="10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Kochetkova</dc:creator>
  <cp:lastModifiedBy>Ольга</cp:lastModifiedBy>
  <cp:lastPrinted>2023-01-09T12:32:13Z</cp:lastPrinted>
  <dcterms:created xsi:type="dcterms:W3CDTF">2018-06-18T07:17:23Z</dcterms:created>
  <dcterms:modified xsi:type="dcterms:W3CDTF">2023-01-10T13:22:27Z</dcterms:modified>
</cp:coreProperties>
</file>