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40" i="1" l="1"/>
  <c r="F40" i="1"/>
  <c r="C40" i="1"/>
  <c r="E14" i="1"/>
  <c r="C16" i="1" l="1"/>
  <c r="D11" i="1"/>
  <c r="D16" i="1" s="1"/>
  <c r="D40" i="1" s="1"/>
  <c r="C39" i="1" l="1"/>
  <c r="D39" i="1"/>
  <c r="C28" i="1"/>
  <c r="D28" i="1"/>
  <c r="H39" i="1" l="1"/>
  <c r="G39" i="1"/>
  <c r="F39" i="1"/>
  <c r="E39" i="1"/>
  <c r="H28" i="1"/>
  <c r="G28" i="1"/>
  <c r="F28" i="1"/>
  <c r="E28" i="1"/>
  <c r="H16" i="1"/>
  <c r="G16" i="1"/>
  <c r="G40" i="1" s="1"/>
  <c r="F16" i="1"/>
  <c r="E16" i="1"/>
  <c r="E40" i="1" s="1"/>
</calcChain>
</file>

<file path=xl/sharedStrings.xml><?xml version="1.0" encoding="utf-8"?>
<sst xmlns="http://schemas.openxmlformats.org/spreadsheetml/2006/main" count="75" uniqueCount="50">
  <si>
    <t>Поселение</t>
  </si>
  <si>
    <t>Наименование объекта</t>
  </si>
  <si>
    <t>Примечание</t>
  </si>
  <si>
    <t>Федеральный бюджет</t>
  </si>
  <si>
    <t>Республиканский бюджет</t>
  </si>
  <si>
    <t>Местный бюджет</t>
  </si>
  <si>
    <t>Прочие источники</t>
  </si>
  <si>
    <t>план</t>
  </si>
  <si>
    <t>факт</t>
  </si>
  <si>
    <t>Содержание автомобильных дорог Кадошкинского муниципального района</t>
  </si>
  <si>
    <t>Кадошкинское</t>
  </si>
  <si>
    <t>Пушкинское</t>
  </si>
  <si>
    <t>Адашевское</t>
  </si>
  <si>
    <t>Ремонт автомобильной дороги по ул. 40 лет Октября в с. Пушкино</t>
  </si>
  <si>
    <t>Латышовское</t>
  </si>
  <si>
    <t>Большеполянское</t>
  </si>
  <si>
    <t>Паевское</t>
  </si>
  <si>
    <t xml:space="preserve">Всего </t>
  </si>
  <si>
    <t>Ввод мощности, км</t>
  </si>
  <si>
    <t>Объем финансирования, тыс. руб.</t>
  </si>
  <si>
    <t>2023 год</t>
  </si>
  <si>
    <t>2024 год</t>
  </si>
  <si>
    <t>2025 год</t>
  </si>
  <si>
    <t>Итого 2025 г:</t>
  </si>
  <si>
    <t>Итого 2024 г:</t>
  </si>
  <si>
    <t>Итого 2023 г.:</t>
  </si>
  <si>
    <t>Бюджет Кадошкинского городского поселения</t>
  </si>
  <si>
    <t>Ремонт участка автомобильной дороги по ул. Пролетарская в р.п. Кадошкино</t>
  </si>
  <si>
    <t>Ремонт автомобильной дороги по ул. Терешковой в р.п. Кадошкино</t>
  </si>
  <si>
    <t>Ремонт тротуара по ул. Октябрьская от ул. Первомайская до ул. Горького в р.п. Кадошкино</t>
  </si>
  <si>
    <t>Ремонт тротуара по ул. Болдина до ул. Крупской в р.п. Кадошкино</t>
  </si>
  <si>
    <t>Ремонт автомобильных дорог по ул. 70 лет Победы, ул. Юбилейная и ул. Нагорная в р.п. Кадошкино</t>
  </si>
  <si>
    <t>Ремонт автомобильной дороги по ул. Коммунистическая в р.п. Кадошкино</t>
  </si>
  <si>
    <t>Ремонт участка автомобильной дороги по ул. Светотехническая от ул. Прудная к ул. Резакова в р.п. Кадошкино</t>
  </si>
  <si>
    <t>Ремонт проезда от ул. Первомайская до ул. Наумова в р.п.Кадошкино</t>
  </si>
  <si>
    <t>Ремонт тротуара по ул. Октябрьская от ул. Горького до ул. Калинина р.п. Кадошкино</t>
  </si>
  <si>
    <t>Ремонт тротуара по ул. Советская в р.п. Кадошкино</t>
  </si>
  <si>
    <t>Ремонт участков автомобильных дорог по ул. Школьная , ул. Гагарина, ул. Набережная в с.Паево Кадошкинского муниципального района Республики Мордовия</t>
  </si>
  <si>
    <t>Ремонт автомобильной дороги по ул. Ленина в с. Адашево</t>
  </si>
  <si>
    <t>Ремонт участка автомобильной дороги по ул. Крупская в с. Адашево</t>
  </si>
  <si>
    <t>Ремонт автомобильной дороги по ул. Советская в с. Большая Поляна</t>
  </si>
  <si>
    <t>Ремонт автомобильной дороги по ул. Молодежная в с. Латышовка Кадошкинского муниципального района</t>
  </si>
  <si>
    <t>Ремонт автомобильной дороги по ул. Советская в с. Латышовка Кадошкинского муниципального района</t>
  </si>
  <si>
    <t>Ремонт автомобильной дороги по ул. Ленина в с. Латышовка Кадошкинского муниципального района</t>
  </si>
  <si>
    <t>Строительство автомобильной дороги до животноводческой семейной фермы в с. Адашево</t>
  </si>
  <si>
    <t>Строительство автомобильной дороги до д. Насакан Потьма</t>
  </si>
  <si>
    <t>Приложение 
к муниципальной программе
"Развитие дорожного хозяйства,
автомобильных дорог и транспортного обслуживания
Кадошкинского муниципального района
на 2023 - 2025 годы"</t>
  </si>
  <si>
    <t>Перечень
мероприятий муниципальной программы "Развитие дорожного хозяйства, автомобильных дорог и транспортного обслуживания Кадошкинского муниципального района на 2023 - 2025 годы"</t>
  </si>
  <si>
    <t>Всего 2023-2025 гг.</t>
  </si>
  <si>
    <t xml:space="preserve">Субсидии на софинансирование мероприятий по организации транспортного обслуживания населения по муниципальным маршрутам на территории района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</si>
</sst>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topLeftCell="A31" workbookViewId="0">
      <selection activeCell="D15" sqref="D15"/>
    </sheetView>
  </sheetViews>
  <sheetFormatPr defaultRowHeight="15" x14ac:dyDescent="0.25"/>
  <cols>
    <col min="1" max="1" width="13.42578125" customWidth="1"/>
    <col min="2" max="2" width="22.85546875" customWidth="1"/>
    <col min="3" max="3" width="9.28515625" bestFit="1" customWidth="1"/>
    <col min="4" max="4" width="10" bestFit="1" customWidth="1"/>
    <col min="5" max="5" width="9.28515625" bestFit="1" customWidth="1"/>
    <col min="6" max="6" width="10" customWidth="1"/>
    <col min="7" max="7" width="10.28515625" customWidth="1"/>
    <col min="10" max="10" width="13.28515625" customWidth="1"/>
  </cols>
  <sheetData>
    <row r="1" spans="1:10" ht="89.25" customHeight="1" x14ac:dyDescent="0.25">
      <c r="A1" s="6"/>
      <c r="B1" s="6"/>
      <c r="C1" s="6"/>
      <c r="D1" s="6"/>
      <c r="E1" s="6"/>
      <c r="F1" s="16" t="s">
        <v>46</v>
      </c>
      <c r="G1" s="16"/>
      <c r="H1" s="16"/>
      <c r="I1" s="16"/>
      <c r="J1" s="16"/>
    </row>
    <row r="2" spans="1:10" ht="15.75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4.25" customHeight="1" x14ac:dyDescent="0.25">
      <c r="A3" s="22" t="s">
        <v>47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27.75" customHeight="1" x14ac:dyDescent="0.25">
      <c r="A5" s="15" t="s">
        <v>0</v>
      </c>
      <c r="B5" s="15" t="s">
        <v>1</v>
      </c>
      <c r="C5" s="15" t="s">
        <v>19</v>
      </c>
      <c r="D5" s="15"/>
      <c r="E5" s="15"/>
      <c r="F5" s="15"/>
      <c r="G5" s="15"/>
      <c r="H5" s="24" t="s">
        <v>18</v>
      </c>
      <c r="I5" s="25"/>
      <c r="J5" s="15" t="s">
        <v>2</v>
      </c>
    </row>
    <row r="6" spans="1:10" ht="15" hidden="1" customHeight="1" x14ac:dyDescent="0.25">
      <c r="A6" s="15"/>
      <c r="B6" s="15"/>
      <c r="C6" s="15"/>
      <c r="D6" s="15"/>
      <c r="E6" s="15"/>
      <c r="F6" s="15"/>
      <c r="G6" s="15"/>
      <c r="H6" s="26"/>
      <c r="I6" s="27"/>
      <c r="J6" s="15"/>
    </row>
    <row r="7" spans="1:10" x14ac:dyDescent="0.25">
      <c r="A7" s="15"/>
      <c r="B7" s="15"/>
      <c r="C7" s="15" t="s">
        <v>3</v>
      </c>
      <c r="D7" s="15" t="s">
        <v>4</v>
      </c>
      <c r="E7" s="15" t="s">
        <v>5</v>
      </c>
      <c r="F7" s="15" t="s">
        <v>6</v>
      </c>
      <c r="G7" s="20" t="s">
        <v>17</v>
      </c>
      <c r="H7" s="15" t="s">
        <v>7</v>
      </c>
      <c r="I7" s="15" t="s">
        <v>8</v>
      </c>
      <c r="J7" s="15"/>
    </row>
    <row r="8" spans="1:10" ht="36" customHeight="1" x14ac:dyDescent="0.25">
      <c r="A8" s="15"/>
      <c r="B8" s="15"/>
      <c r="C8" s="15"/>
      <c r="D8" s="15"/>
      <c r="E8" s="15"/>
      <c r="F8" s="15"/>
      <c r="G8" s="21"/>
      <c r="H8" s="15"/>
      <c r="I8" s="15"/>
      <c r="J8" s="15"/>
    </row>
    <row r="9" spans="1:10" x14ac:dyDescent="0.25">
      <c r="A9" s="1">
        <v>1</v>
      </c>
      <c r="B9" s="1">
        <v>2</v>
      </c>
      <c r="C9" s="5">
        <v>4</v>
      </c>
      <c r="D9" s="5">
        <v>5</v>
      </c>
      <c r="E9" s="5">
        <v>6</v>
      </c>
      <c r="F9" s="5">
        <v>7</v>
      </c>
      <c r="G9" s="5">
        <v>8</v>
      </c>
      <c r="H9" s="5">
        <v>13</v>
      </c>
      <c r="I9" s="5">
        <v>14</v>
      </c>
      <c r="J9" s="5">
        <v>15</v>
      </c>
    </row>
    <row r="10" spans="1:10" x14ac:dyDescent="0.25">
      <c r="A10" s="17" t="s">
        <v>20</v>
      </c>
      <c r="B10" s="18"/>
      <c r="C10" s="18"/>
      <c r="D10" s="18"/>
      <c r="E10" s="18"/>
      <c r="F10" s="18"/>
      <c r="G10" s="18"/>
      <c r="H10" s="18"/>
      <c r="I10" s="18"/>
      <c r="J10" s="19"/>
    </row>
    <row r="11" spans="1:10" ht="63.75" x14ac:dyDescent="0.25">
      <c r="A11" s="5" t="s">
        <v>10</v>
      </c>
      <c r="B11" s="5" t="s">
        <v>31</v>
      </c>
      <c r="C11" s="13"/>
      <c r="D11" s="13">
        <f>G11-E11</f>
        <v>11878.57114</v>
      </c>
      <c r="E11" s="5">
        <v>119.98557</v>
      </c>
      <c r="F11" s="10"/>
      <c r="G11" s="10">
        <v>11998.556710000001</v>
      </c>
      <c r="H11" s="5">
        <v>1.6</v>
      </c>
      <c r="I11" s="8"/>
      <c r="J11" s="5" t="s">
        <v>26</v>
      </c>
    </row>
    <row r="12" spans="1:10" ht="63.75" x14ac:dyDescent="0.25">
      <c r="A12" s="1" t="s">
        <v>14</v>
      </c>
      <c r="B12" s="7" t="s">
        <v>42</v>
      </c>
      <c r="C12" s="7"/>
      <c r="D12" s="7"/>
      <c r="E12" s="7"/>
      <c r="F12" s="9">
        <v>13960.78024</v>
      </c>
      <c r="G12" s="9">
        <v>13960.78024</v>
      </c>
      <c r="H12" s="7">
        <v>1.61</v>
      </c>
      <c r="I12" s="1"/>
      <c r="J12" s="1"/>
    </row>
    <row r="13" spans="1:10" ht="89.25" x14ac:dyDescent="0.25">
      <c r="A13" s="1" t="s">
        <v>16</v>
      </c>
      <c r="B13" s="1" t="s">
        <v>37</v>
      </c>
      <c r="C13" s="1"/>
      <c r="D13" s="1"/>
      <c r="E13" s="1"/>
      <c r="F13" s="4">
        <v>14887.343129999999</v>
      </c>
      <c r="G13" s="4">
        <v>14887.343129999999</v>
      </c>
      <c r="H13" s="1">
        <v>1.75</v>
      </c>
      <c r="I13" s="1"/>
      <c r="J13" s="1"/>
    </row>
    <row r="14" spans="1:10" ht="69" customHeight="1" x14ac:dyDescent="0.25">
      <c r="A14" s="30" t="s">
        <v>49</v>
      </c>
      <c r="B14" s="31"/>
      <c r="C14" s="14"/>
      <c r="D14" s="14">
        <v>930.48730999999998</v>
      </c>
      <c r="E14" s="10">
        <f>G14-D14</f>
        <v>59.392850000000067</v>
      </c>
      <c r="F14" s="4"/>
      <c r="G14" s="10">
        <v>989.88016000000005</v>
      </c>
      <c r="H14" s="14"/>
      <c r="I14" s="14"/>
      <c r="J14" s="14"/>
    </row>
    <row r="15" spans="1:10" ht="28.5" customHeight="1" x14ac:dyDescent="0.25">
      <c r="A15" s="29" t="s">
        <v>9</v>
      </c>
      <c r="B15" s="29"/>
      <c r="C15" s="1"/>
      <c r="D15" s="1"/>
      <c r="E15" s="1">
        <v>3364.1</v>
      </c>
      <c r="F15" s="1"/>
      <c r="G15" s="14">
        <v>3364.1</v>
      </c>
      <c r="H15" s="1"/>
      <c r="I15" s="1"/>
      <c r="J15" s="1"/>
    </row>
    <row r="16" spans="1:10" x14ac:dyDescent="0.25">
      <c r="A16" s="1" t="s">
        <v>25</v>
      </c>
      <c r="B16" s="1"/>
      <c r="C16" s="3">
        <f t="shared" ref="C16:H16" si="0">SUM(C11:C15)</f>
        <v>0</v>
      </c>
      <c r="D16" s="3">
        <f t="shared" si="0"/>
        <v>12809.05845</v>
      </c>
      <c r="E16" s="3">
        <f t="shared" si="0"/>
        <v>3543.4784199999999</v>
      </c>
      <c r="F16" s="3">
        <f t="shared" si="0"/>
        <v>28848.123370000001</v>
      </c>
      <c r="G16" s="3">
        <f t="shared" si="0"/>
        <v>45200.660239999997</v>
      </c>
      <c r="H16" s="2">
        <f t="shared" si="0"/>
        <v>4.96</v>
      </c>
      <c r="I16" s="1"/>
      <c r="J16" s="1"/>
    </row>
    <row r="17" spans="1:10" x14ac:dyDescent="0.25">
      <c r="A17" s="17" t="s">
        <v>21</v>
      </c>
      <c r="B17" s="18"/>
      <c r="C17" s="18"/>
      <c r="D17" s="18"/>
      <c r="E17" s="18"/>
      <c r="F17" s="18"/>
      <c r="G17" s="18"/>
      <c r="H17" s="18"/>
      <c r="I17" s="18"/>
      <c r="J17" s="19"/>
    </row>
    <row r="18" spans="1:10" ht="51" x14ac:dyDescent="0.25">
      <c r="A18" s="5" t="s">
        <v>10</v>
      </c>
      <c r="B18" s="5" t="s">
        <v>32</v>
      </c>
      <c r="C18" s="5"/>
      <c r="D18" s="5"/>
      <c r="E18" s="5">
        <v>9608.26</v>
      </c>
      <c r="F18" s="5"/>
      <c r="G18" s="4">
        <v>9608.26</v>
      </c>
      <c r="H18" s="5">
        <v>1.46</v>
      </c>
      <c r="I18" s="8"/>
      <c r="J18" s="5" t="s">
        <v>26</v>
      </c>
    </row>
    <row r="19" spans="1:10" ht="51" x14ac:dyDescent="0.25">
      <c r="A19" s="12" t="s">
        <v>10</v>
      </c>
      <c r="B19" s="12" t="s">
        <v>27</v>
      </c>
      <c r="C19" s="12"/>
      <c r="D19" s="12"/>
      <c r="E19" s="12">
        <v>2986.2</v>
      </c>
      <c r="F19" s="4"/>
      <c r="G19" s="4">
        <v>2986.2</v>
      </c>
      <c r="H19" s="12">
        <v>0.32</v>
      </c>
      <c r="I19" s="8"/>
      <c r="J19" s="12" t="s">
        <v>26</v>
      </c>
    </row>
    <row r="20" spans="1:10" ht="63.75" x14ac:dyDescent="0.25">
      <c r="A20" s="12" t="s">
        <v>10</v>
      </c>
      <c r="B20" s="12" t="s">
        <v>29</v>
      </c>
      <c r="C20" s="12"/>
      <c r="D20" s="12"/>
      <c r="E20" s="12">
        <v>500</v>
      </c>
      <c r="F20" s="4"/>
      <c r="G20" s="4">
        <v>500</v>
      </c>
      <c r="H20" s="12">
        <v>0.3</v>
      </c>
      <c r="I20" s="8"/>
      <c r="J20" s="12" t="s">
        <v>26</v>
      </c>
    </row>
    <row r="21" spans="1:10" ht="63.75" x14ac:dyDescent="0.25">
      <c r="A21" s="5" t="s">
        <v>10</v>
      </c>
      <c r="B21" s="5" t="s">
        <v>33</v>
      </c>
      <c r="C21" s="5"/>
      <c r="D21" s="5"/>
      <c r="E21" s="5">
        <v>1579.44</v>
      </c>
      <c r="F21" s="5"/>
      <c r="G21" s="4">
        <v>1579.44</v>
      </c>
      <c r="H21" s="5">
        <v>0.24</v>
      </c>
      <c r="I21" s="8"/>
      <c r="J21" s="5" t="s">
        <v>26</v>
      </c>
    </row>
    <row r="22" spans="1:10" ht="51" x14ac:dyDescent="0.25">
      <c r="A22" s="5" t="s">
        <v>10</v>
      </c>
      <c r="B22" s="5" t="s">
        <v>35</v>
      </c>
      <c r="C22" s="5"/>
      <c r="D22" s="5"/>
      <c r="E22" s="5">
        <v>570</v>
      </c>
      <c r="F22" s="5"/>
      <c r="G22" s="4">
        <v>570</v>
      </c>
      <c r="H22" s="5">
        <v>0.34</v>
      </c>
      <c r="I22" s="8"/>
      <c r="J22" s="5" t="s">
        <v>26</v>
      </c>
    </row>
    <row r="23" spans="1:10" ht="51" x14ac:dyDescent="0.25">
      <c r="A23" s="5" t="s">
        <v>10</v>
      </c>
      <c r="B23" s="5" t="s">
        <v>36</v>
      </c>
      <c r="C23" s="5"/>
      <c r="D23" s="5"/>
      <c r="E23" s="5">
        <v>550</v>
      </c>
      <c r="F23" s="5"/>
      <c r="G23" s="4">
        <v>550</v>
      </c>
      <c r="H23" s="5">
        <v>0.32</v>
      </c>
      <c r="I23" s="8"/>
      <c r="J23" s="5" t="s">
        <v>26</v>
      </c>
    </row>
    <row r="24" spans="1:10" ht="63.75" x14ac:dyDescent="0.25">
      <c r="A24" s="5" t="s">
        <v>14</v>
      </c>
      <c r="B24" s="7" t="s">
        <v>41</v>
      </c>
      <c r="C24" s="7"/>
      <c r="D24" s="7"/>
      <c r="E24" s="7"/>
      <c r="F24" s="9">
        <v>13960.78024</v>
      </c>
      <c r="G24" s="9">
        <v>13960.78024</v>
      </c>
      <c r="H24" s="7">
        <v>1.61</v>
      </c>
      <c r="I24" s="5"/>
      <c r="J24" s="5"/>
    </row>
    <row r="25" spans="1:10" ht="38.25" x14ac:dyDescent="0.25">
      <c r="A25" s="1" t="s">
        <v>11</v>
      </c>
      <c r="B25" s="7" t="s">
        <v>13</v>
      </c>
      <c r="C25" s="7"/>
      <c r="D25" s="7"/>
      <c r="E25" s="7"/>
      <c r="F25" s="9">
        <v>7350</v>
      </c>
      <c r="G25" s="9">
        <v>7350</v>
      </c>
      <c r="H25" s="7">
        <v>0.98</v>
      </c>
      <c r="I25" s="1"/>
      <c r="J25" s="1"/>
    </row>
    <row r="26" spans="1:10" ht="38.25" x14ac:dyDescent="0.25">
      <c r="A26" s="5" t="s">
        <v>12</v>
      </c>
      <c r="B26" s="1" t="s">
        <v>38</v>
      </c>
      <c r="C26" s="1"/>
      <c r="D26" s="1"/>
      <c r="E26" s="1"/>
      <c r="F26" s="4">
        <v>9675</v>
      </c>
      <c r="G26" s="4">
        <v>9675</v>
      </c>
      <c r="H26" s="1">
        <v>1.29</v>
      </c>
      <c r="I26" s="1"/>
      <c r="J26" s="1"/>
    </row>
    <row r="27" spans="1:10" ht="28.5" customHeight="1" x14ac:dyDescent="0.25">
      <c r="A27" s="29" t="s">
        <v>9</v>
      </c>
      <c r="B27" s="29"/>
      <c r="C27" s="1"/>
      <c r="D27" s="1"/>
      <c r="E27" s="1">
        <v>3567.8</v>
      </c>
      <c r="F27" s="1"/>
      <c r="G27" s="14">
        <v>3567.8</v>
      </c>
      <c r="H27" s="1"/>
      <c r="I27" s="1"/>
      <c r="J27" s="1"/>
    </row>
    <row r="28" spans="1:10" x14ac:dyDescent="0.25">
      <c r="A28" s="1" t="s">
        <v>24</v>
      </c>
      <c r="B28" s="1"/>
      <c r="C28" s="4">
        <f t="shared" ref="C28:H28" si="1">SUM(C18:C27)</f>
        <v>0</v>
      </c>
      <c r="D28" s="4">
        <f t="shared" si="1"/>
        <v>0</v>
      </c>
      <c r="E28" s="4">
        <f t="shared" si="1"/>
        <v>19361.7</v>
      </c>
      <c r="F28" s="4">
        <f t="shared" si="1"/>
        <v>30985.78024</v>
      </c>
      <c r="G28" s="4">
        <f t="shared" si="1"/>
        <v>50347.480240000004</v>
      </c>
      <c r="H28" s="1">
        <f t="shared" si="1"/>
        <v>6.86</v>
      </c>
      <c r="I28" s="1"/>
      <c r="J28" s="1"/>
    </row>
    <row r="29" spans="1:10" x14ac:dyDescent="0.25">
      <c r="A29" s="17" t="s">
        <v>22</v>
      </c>
      <c r="B29" s="18"/>
      <c r="C29" s="18"/>
      <c r="D29" s="18"/>
      <c r="E29" s="18"/>
      <c r="F29" s="18"/>
      <c r="G29" s="18"/>
      <c r="H29" s="18"/>
      <c r="I29" s="18"/>
      <c r="J29" s="19"/>
    </row>
    <row r="30" spans="1:10" ht="51" x14ac:dyDescent="0.25">
      <c r="A30" s="5" t="s">
        <v>10</v>
      </c>
      <c r="B30" s="5" t="s">
        <v>34</v>
      </c>
      <c r="C30" s="5"/>
      <c r="D30" s="5"/>
      <c r="E30" s="5">
        <v>1645.25</v>
      </c>
      <c r="F30" s="5"/>
      <c r="G30" s="4">
        <v>1645.25</v>
      </c>
      <c r="H30" s="5">
        <v>0.25</v>
      </c>
      <c r="I30" s="1"/>
      <c r="J30" s="5" t="s">
        <v>26</v>
      </c>
    </row>
    <row r="31" spans="1:10" ht="51" x14ac:dyDescent="0.25">
      <c r="A31" s="12" t="s">
        <v>10</v>
      </c>
      <c r="B31" s="12" t="s">
        <v>28</v>
      </c>
      <c r="C31" s="12"/>
      <c r="D31" s="12"/>
      <c r="E31" s="12">
        <v>5018.1000000000004</v>
      </c>
      <c r="F31" s="4"/>
      <c r="G31" s="4">
        <v>5018.1000000000004</v>
      </c>
      <c r="H31" s="12">
        <v>0.77</v>
      </c>
      <c r="I31" s="8"/>
      <c r="J31" s="12" t="s">
        <v>26</v>
      </c>
    </row>
    <row r="32" spans="1:10" ht="51" x14ac:dyDescent="0.25">
      <c r="A32" s="12" t="s">
        <v>10</v>
      </c>
      <c r="B32" s="12" t="s">
        <v>30</v>
      </c>
      <c r="C32" s="12"/>
      <c r="D32" s="12"/>
      <c r="E32" s="12">
        <v>680</v>
      </c>
      <c r="F32" s="4"/>
      <c r="G32" s="4">
        <v>680</v>
      </c>
      <c r="H32" s="12">
        <v>0.41</v>
      </c>
      <c r="I32" s="8"/>
      <c r="J32" s="12" t="s">
        <v>26</v>
      </c>
    </row>
    <row r="33" spans="1:10" ht="38.25" x14ac:dyDescent="0.25">
      <c r="A33" s="5" t="s">
        <v>12</v>
      </c>
      <c r="B33" s="5" t="s">
        <v>39</v>
      </c>
      <c r="C33" s="1"/>
      <c r="D33" s="1"/>
      <c r="E33" s="1"/>
      <c r="F33" s="4">
        <v>5250</v>
      </c>
      <c r="G33" s="4">
        <v>5250</v>
      </c>
      <c r="H33" s="1">
        <v>0.7</v>
      </c>
      <c r="I33" s="1"/>
      <c r="J33" s="1"/>
    </row>
    <row r="34" spans="1:10" ht="38.25" x14ac:dyDescent="0.25">
      <c r="A34" s="1" t="s">
        <v>15</v>
      </c>
      <c r="B34" s="5" t="s">
        <v>40</v>
      </c>
      <c r="C34" s="1"/>
      <c r="D34" s="1"/>
      <c r="E34" s="1"/>
      <c r="F34" s="4">
        <v>9000</v>
      </c>
      <c r="G34" s="4">
        <v>9000</v>
      </c>
      <c r="H34" s="1">
        <v>1.2</v>
      </c>
      <c r="I34" s="1"/>
      <c r="J34" s="1"/>
    </row>
    <row r="35" spans="1:10" ht="63.75" x14ac:dyDescent="0.25">
      <c r="A35" s="5" t="s">
        <v>14</v>
      </c>
      <c r="B35" s="7" t="s">
        <v>43</v>
      </c>
      <c r="C35" s="1"/>
      <c r="D35" s="1"/>
      <c r="E35" s="1"/>
      <c r="F35" s="4">
        <v>18750</v>
      </c>
      <c r="G35" s="4">
        <v>18750</v>
      </c>
      <c r="H35" s="1">
        <v>2.5</v>
      </c>
      <c r="I35" s="1"/>
      <c r="J35" s="1"/>
    </row>
    <row r="36" spans="1:10" ht="63.75" x14ac:dyDescent="0.25">
      <c r="A36" s="11" t="s">
        <v>12</v>
      </c>
      <c r="B36" s="11" t="s">
        <v>44</v>
      </c>
      <c r="C36" s="11"/>
      <c r="D36" s="11"/>
      <c r="E36" s="11"/>
      <c r="F36" s="4">
        <v>2000</v>
      </c>
      <c r="G36" s="4">
        <v>2000</v>
      </c>
      <c r="H36" s="11">
        <v>0.34</v>
      </c>
      <c r="I36" s="11"/>
      <c r="J36" s="11"/>
    </row>
    <row r="37" spans="1:10" ht="38.25" x14ac:dyDescent="0.25">
      <c r="A37" s="11" t="s">
        <v>15</v>
      </c>
      <c r="B37" s="1" t="s">
        <v>45</v>
      </c>
      <c r="C37" s="1"/>
      <c r="D37" s="1"/>
      <c r="E37" s="1"/>
      <c r="F37" s="4">
        <v>4000</v>
      </c>
      <c r="G37" s="4">
        <v>4000</v>
      </c>
      <c r="H37" s="1">
        <v>0.15</v>
      </c>
      <c r="I37" s="1"/>
      <c r="J37" s="1"/>
    </row>
    <row r="38" spans="1:10" ht="27.75" customHeight="1" x14ac:dyDescent="0.25">
      <c r="A38" s="29" t="s">
        <v>9</v>
      </c>
      <c r="B38" s="29"/>
      <c r="C38" s="1"/>
      <c r="D38" s="1"/>
      <c r="E38" s="4">
        <v>3710.6</v>
      </c>
      <c r="F38" s="4"/>
      <c r="G38" s="4">
        <v>3710.6</v>
      </c>
      <c r="H38" s="1"/>
      <c r="I38" s="1"/>
      <c r="J38" s="1"/>
    </row>
    <row r="39" spans="1:10" x14ac:dyDescent="0.25">
      <c r="A39" s="1" t="s">
        <v>23</v>
      </c>
      <c r="B39" s="1"/>
      <c r="C39" s="4">
        <f t="shared" ref="C39:H39" si="2">SUM(C30:C38)</f>
        <v>0</v>
      </c>
      <c r="D39" s="4">
        <f t="shared" si="2"/>
        <v>0</v>
      </c>
      <c r="E39" s="4">
        <f t="shared" si="2"/>
        <v>11053.95</v>
      </c>
      <c r="F39" s="4">
        <f t="shared" si="2"/>
        <v>39000</v>
      </c>
      <c r="G39" s="4">
        <f t="shared" si="2"/>
        <v>50053.95</v>
      </c>
      <c r="H39" s="1">
        <f t="shared" si="2"/>
        <v>6.32</v>
      </c>
      <c r="I39" s="1"/>
      <c r="J39" s="1"/>
    </row>
    <row r="40" spans="1:10" x14ac:dyDescent="0.25">
      <c r="A40" s="20" t="s">
        <v>48</v>
      </c>
      <c r="B40" s="15"/>
      <c r="C40" s="28">
        <f t="shared" ref="C40:H40" si="3">C39+C28+C16</f>
        <v>0</v>
      </c>
      <c r="D40" s="28">
        <f t="shared" si="3"/>
        <v>12809.05845</v>
      </c>
      <c r="E40" s="28">
        <f t="shared" si="3"/>
        <v>33959.128420000001</v>
      </c>
      <c r="F40" s="28">
        <f t="shared" si="3"/>
        <v>98833.903609999994</v>
      </c>
      <c r="G40" s="28">
        <f t="shared" si="3"/>
        <v>145602.09048000001</v>
      </c>
      <c r="H40" s="28">
        <f t="shared" si="3"/>
        <v>18.14</v>
      </c>
      <c r="I40" s="29"/>
      <c r="J40" s="29"/>
    </row>
    <row r="41" spans="1:10" x14ac:dyDescent="0.25">
      <c r="A41" s="21"/>
      <c r="B41" s="15"/>
      <c r="C41" s="28"/>
      <c r="D41" s="28"/>
      <c r="E41" s="28"/>
      <c r="F41" s="28"/>
      <c r="G41" s="28"/>
      <c r="H41" s="28"/>
      <c r="I41" s="29"/>
      <c r="J41" s="29"/>
    </row>
  </sheetData>
  <mergeCells count="31">
    <mergeCell ref="E40:E41"/>
    <mergeCell ref="F40:F41"/>
    <mergeCell ref="G40:G41"/>
    <mergeCell ref="A38:B38"/>
    <mergeCell ref="A14:B14"/>
    <mergeCell ref="C40:C41"/>
    <mergeCell ref="D40:D41"/>
    <mergeCell ref="A27:B27"/>
    <mergeCell ref="A15:B15"/>
    <mergeCell ref="F1:J1"/>
    <mergeCell ref="A10:J10"/>
    <mergeCell ref="A17:J17"/>
    <mergeCell ref="A29:J29"/>
    <mergeCell ref="A40:A41"/>
    <mergeCell ref="A3:J3"/>
    <mergeCell ref="G7:G8"/>
    <mergeCell ref="H5:I6"/>
    <mergeCell ref="H40:H41"/>
    <mergeCell ref="I40:I41"/>
    <mergeCell ref="J40:J41"/>
    <mergeCell ref="B40:B41"/>
    <mergeCell ref="A5:A8"/>
    <mergeCell ref="B5:B8"/>
    <mergeCell ref="C5:G6"/>
    <mergeCell ref="J5:J8"/>
    <mergeCell ref="I7:I8"/>
    <mergeCell ref="C7:C8"/>
    <mergeCell ref="D7:D8"/>
    <mergeCell ref="E7:E8"/>
    <mergeCell ref="F7:F8"/>
    <mergeCell ref="H7:H8"/>
  </mergeCells>
  <pageMargins left="0.7" right="0.7" top="0.75" bottom="0.75" header="0.3" footer="0.3"/>
  <pageSetup paperSize="9" scale="74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2023-01-09T07:22:33Z</dcterms:modified>
</cp:coreProperties>
</file>